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8E432D7D-FB84-4CA6-8F08-1AA0BDDA57C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E15" i="1" s="1"/>
  <c r="G15" i="1" s="1"/>
  <c r="H15" i="1" s="1"/>
  <c r="N7" i="1"/>
  <c r="O7" i="1" s="1"/>
  <c r="E3" i="1"/>
  <c r="E4" i="1" s="1"/>
  <c r="F7" i="1"/>
  <c r="E7" i="1"/>
  <c r="G7" i="1" l="1"/>
  <c r="F4" i="1"/>
</calcChain>
</file>

<file path=xl/sharedStrings.xml><?xml version="1.0" encoding="utf-8"?>
<sst xmlns="http://schemas.openxmlformats.org/spreadsheetml/2006/main" count="15" uniqueCount="15">
  <si>
    <t>反推</t>
    <phoneticPr fontId="1" type="noConversion"/>
  </si>
  <si>
    <t>顺推</t>
    <phoneticPr fontId="1" type="noConversion"/>
  </si>
  <si>
    <t>电阻并联计算</t>
    <phoneticPr fontId="1" type="noConversion"/>
  </si>
  <si>
    <t>输出电压</t>
    <phoneticPr fontId="1" type="noConversion"/>
  </si>
  <si>
    <t>R33与R34并联</t>
    <phoneticPr fontId="1" type="noConversion"/>
  </si>
  <si>
    <t>R30</t>
    <phoneticPr fontId="1" type="noConversion"/>
  </si>
  <si>
    <t>根据L431算输出电压</t>
    <phoneticPr fontId="1" type="noConversion"/>
  </si>
  <si>
    <t>计算电阻并联公式</t>
    <phoneticPr fontId="1" type="noConversion"/>
  </si>
  <si>
    <t>计算输出电压</t>
    <phoneticPr fontId="1" type="noConversion"/>
  </si>
  <si>
    <t>计算恒流模式下的电流</t>
    <phoneticPr fontId="1" type="noConversion"/>
  </si>
  <si>
    <t>R32</t>
    <phoneticPr fontId="1" type="noConversion"/>
  </si>
  <si>
    <t>R37</t>
    <phoneticPr fontId="1" type="noConversion"/>
  </si>
  <si>
    <t>R50</t>
    <phoneticPr fontId="1" type="noConversion"/>
  </si>
  <si>
    <t>恒流点</t>
    <phoneticPr fontId="1" type="noConversion"/>
  </si>
  <si>
    <t>绿色区域为可修改处，红色部分为所需要的指（不可改），棕色为不可改区域。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</si>
</sst>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rgb="FF00B05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Border="1">
      <alignment vertical="center"/>
    </xf>
    <xf numFmtId="0" fontId="0" fillId="3" borderId="3" xfId="0" applyFill="1" applyBorder="1">
      <alignment vertical="center"/>
    </xf>
    <xf numFmtId="0" fontId="0" fillId="3" borderId="11" xfId="0" applyFill="1" applyBorder="1">
      <alignment vertical="center"/>
    </xf>
    <xf numFmtId="0" fontId="5" fillId="3" borderId="4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685799</xdr:colOff>
      <xdr:row>1</xdr:row>
      <xdr:rowOff>123825</xdr:rowOff>
    </xdr:from>
    <xdr:to>
      <xdr:col>23</xdr:col>
      <xdr:colOff>311788</xdr:colOff>
      <xdr:row>11</xdr:row>
      <xdr:rowOff>209550</xdr:rowOff>
    </xdr:to>
    <xdr:pic>
      <xdr:nvPicPr>
        <xdr:cNvPr id="2" name="图片 1" descr="%RE~B6E]DSMD$ZIH[M9U6$F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0274" y="123825"/>
          <a:ext cx="3740789" cy="4124325"/>
        </a:xfrm>
        <a:prstGeom prst="rect">
          <a:avLst/>
        </a:prstGeom>
      </xdr:spPr>
    </xdr:pic>
    <xdr:clientData/>
  </xdr:twoCellAnchor>
  <xdr:twoCellAnchor editAs="oneCell">
    <xdr:from>
      <xdr:col>8</xdr:col>
      <xdr:colOff>81430</xdr:colOff>
      <xdr:row>10</xdr:row>
      <xdr:rowOff>9525</xdr:rowOff>
    </xdr:from>
    <xdr:to>
      <xdr:col>14</xdr:col>
      <xdr:colOff>199177</xdr:colOff>
      <xdr:row>30</xdr:row>
      <xdr:rowOff>170444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DF9F4AD-888C-453A-917E-D2D6C9FEE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9930" y="3876675"/>
          <a:ext cx="4718322" cy="559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E1" workbookViewId="0">
      <selection activeCell="P13" sqref="P13"/>
    </sheetView>
  </sheetViews>
  <sheetFormatPr defaultRowHeight="13.5" x14ac:dyDescent="0.15"/>
  <cols>
    <col min="5" max="5" width="16.375" customWidth="1"/>
    <col min="6" max="6" width="13.5" customWidth="1"/>
    <col min="7" max="7" width="14" customWidth="1"/>
    <col min="8" max="8" width="12.625" customWidth="1"/>
    <col min="14" max="14" width="15.375" customWidth="1"/>
    <col min="15" max="15" width="13.25" customWidth="1"/>
  </cols>
  <sheetData>
    <row r="1" spans="1:18" ht="29.25" customHeight="1" x14ac:dyDescent="0.15">
      <c r="E1" s="27" t="s">
        <v>14</v>
      </c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8" ht="36.75" customHeight="1" x14ac:dyDescent="0.15">
      <c r="E2" t="s">
        <v>7</v>
      </c>
    </row>
    <row r="3" spans="1:18" ht="43.5" customHeight="1" x14ac:dyDescent="0.15">
      <c r="A3" s="16" t="s">
        <v>2</v>
      </c>
      <c r="B3" s="16"/>
      <c r="C3" s="15" t="s">
        <v>0</v>
      </c>
      <c r="D3" s="15"/>
      <c r="E3" s="2">
        <f>(F3*G4)/(F3-G4)</f>
        <v>331.49019607843138</v>
      </c>
      <c r="F3" s="4">
        <v>158</v>
      </c>
      <c r="G3" s="6"/>
      <c r="M3" s="14" t="s">
        <v>8</v>
      </c>
      <c r="N3" s="14"/>
      <c r="Q3" s="23"/>
      <c r="R3" s="23"/>
    </row>
    <row r="4" spans="1:18" ht="49.5" customHeight="1" x14ac:dyDescent="0.15">
      <c r="A4" s="16"/>
      <c r="B4" s="16"/>
      <c r="C4" s="1"/>
      <c r="D4" s="1"/>
      <c r="E4" s="26">
        <f>(E3+F3)</f>
        <v>489.49019607843138</v>
      </c>
      <c r="F4" s="26">
        <f>(E3*F3)</f>
        <v>52375.450980392161</v>
      </c>
      <c r="G4" s="7">
        <v>107</v>
      </c>
      <c r="N4" s="10" t="s">
        <v>4</v>
      </c>
      <c r="O4" s="11" t="s">
        <v>5</v>
      </c>
      <c r="Q4" s="23"/>
      <c r="R4" s="23"/>
    </row>
    <row r="5" spans="1:18" ht="14.25" thickBot="1" x14ac:dyDescent="0.2">
      <c r="A5" s="1"/>
      <c r="B5" s="1"/>
      <c r="C5" s="1"/>
      <c r="D5" s="1"/>
    </row>
    <row r="6" spans="1:18" ht="43.5" customHeight="1" thickBot="1" x14ac:dyDescent="0.2">
      <c r="A6" s="1"/>
      <c r="B6" s="1"/>
      <c r="C6" s="15" t="s">
        <v>1</v>
      </c>
      <c r="D6" s="15"/>
      <c r="E6" s="3">
        <v>330</v>
      </c>
      <c r="F6" s="4">
        <v>158</v>
      </c>
      <c r="G6" s="6"/>
      <c r="K6" s="17" t="s">
        <v>6</v>
      </c>
      <c r="L6" s="18"/>
      <c r="M6" s="19"/>
      <c r="N6" s="9">
        <v>40.9</v>
      </c>
      <c r="O6" s="8">
        <v>10</v>
      </c>
    </row>
    <row r="7" spans="1:18" ht="46.5" customHeight="1" thickBot="1" x14ac:dyDescent="0.2">
      <c r="E7" s="26">
        <f>(E6+F6)</f>
        <v>488</v>
      </c>
      <c r="F7" s="26">
        <f>(E6*F6)</f>
        <v>52140</v>
      </c>
      <c r="G7" s="5">
        <f>(F7/E7)</f>
        <v>106.84426229508196</v>
      </c>
      <c r="K7" s="20"/>
      <c r="L7" s="21"/>
      <c r="M7" s="22"/>
      <c r="N7" s="25">
        <f>(N6/O6)+1</f>
        <v>5.09</v>
      </c>
      <c r="O7" s="24">
        <f>N7*2.5</f>
        <v>12.725</v>
      </c>
    </row>
    <row r="8" spans="1:18" ht="43.5" customHeight="1" x14ac:dyDescent="0.15">
      <c r="O8" s="11" t="s">
        <v>3</v>
      </c>
    </row>
    <row r="12" spans="1:18" ht="64.5" customHeight="1" x14ac:dyDescent="0.15">
      <c r="F12" s="14" t="s">
        <v>9</v>
      </c>
      <c r="G12" s="14"/>
    </row>
    <row r="13" spans="1:18" ht="48" customHeight="1" x14ac:dyDescent="0.15">
      <c r="F13" s="12" t="s">
        <v>10</v>
      </c>
      <c r="G13" s="12" t="s">
        <v>11</v>
      </c>
      <c r="H13" s="12" t="s">
        <v>12</v>
      </c>
    </row>
    <row r="14" spans="1:18" ht="51.75" customHeight="1" x14ac:dyDescent="0.15">
      <c r="F14" s="3">
        <v>560</v>
      </c>
      <c r="G14" s="3">
        <v>27000</v>
      </c>
      <c r="H14" s="3">
        <v>0.01</v>
      </c>
    </row>
    <row r="15" spans="1:18" ht="42" customHeight="1" x14ac:dyDescent="0.15">
      <c r="E15" s="26">
        <f>(F14/F15)</f>
        <v>2.0319303338171262E-2</v>
      </c>
      <c r="F15" s="26">
        <f>(F14+G14)</f>
        <v>27560</v>
      </c>
      <c r="G15" s="26">
        <f>(E15*2.5)</f>
        <v>5.0798258345428157E-2</v>
      </c>
      <c r="H15" s="2">
        <f>(G15/H14)</f>
        <v>5.0798258345428158</v>
      </c>
    </row>
    <row r="16" spans="1:18" ht="19.5" customHeight="1" x14ac:dyDescent="0.15">
      <c r="H16" s="13" t="s">
        <v>13</v>
      </c>
    </row>
  </sheetData>
  <mergeCells count="9">
    <mergeCell ref="Q3:R3"/>
    <mergeCell ref="Q4:R4"/>
    <mergeCell ref="M3:N3"/>
    <mergeCell ref="E1:O1"/>
    <mergeCell ref="F12:G12"/>
    <mergeCell ref="C3:D3"/>
    <mergeCell ref="C6:D6"/>
    <mergeCell ref="A3:B4"/>
    <mergeCell ref="K6:M7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2019-06-14T00:53:39Z</dcterms:modified>
</cp:coreProperties>
</file>