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5" yWindow="0" windowWidth="12120" windowHeight="8640" tabRatio="500"/>
  </bookViews>
  <sheets>
    <sheet name="Sheet1" sheetId="1" r:id="rId1"/>
  </sheets>
  <definedNames>
    <definedName name="_xlnm.Print_Area" localSheetId="0">Sheet1!$A$1:$I$57</definedName>
  </definedNames>
  <calcPr calcId="124519" concurrentCalc="0"/>
</workbook>
</file>

<file path=xl/calcChain.xml><?xml version="1.0" encoding="utf-8"?>
<calcChain xmlns="http://schemas.openxmlformats.org/spreadsheetml/2006/main">
  <c r="I8" i="1"/>
  <c r="I30"/>
  <c r="I18"/>
  <c r="I46"/>
  <c r="I47"/>
  <c r="I9"/>
  <c r="I10"/>
  <c r="I11"/>
  <c r="I12"/>
  <c r="I13"/>
  <c r="I14"/>
  <c r="I15"/>
  <c r="I16"/>
  <c r="I17"/>
  <c r="I19"/>
  <c r="I20"/>
  <c r="I21"/>
  <c r="I22"/>
  <c r="I23"/>
  <c r="I25"/>
  <c r="I26"/>
  <c r="I27"/>
  <c r="I29"/>
  <c r="I31"/>
  <c r="I32"/>
  <c r="I34"/>
  <c r="I35"/>
  <c r="I36"/>
  <c r="I37"/>
  <c r="I39"/>
  <c r="I40"/>
  <c r="I41"/>
  <c r="I42"/>
  <c r="I43"/>
  <c r="I44"/>
  <c r="I45"/>
  <c r="I49"/>
  <c r="I50"/>
  <c r="I51"/>
  <c r="I52"/>
  <c r="I53"/>
  <c r="I54"/>
  <c r="I57"/>
</calcChain>
</file>

<file path=xl/sharedStrings.xml><?xml version="1.0" encoding="utf-8"?>
<sst xmlns="http://schemas.openxmlformats.org/spreadsheetml/2006/main" count="280" uniqueCount="187">
  <si>
    <t>PC</t>
  </si>
  <si>
    <t>階層</t>
  </si>
  <si>
    <t>品名</t>
  </si>
  <si>
    <t>材料規格</t>
  </si>
  <si>
    <t>用量</t>
  </si>
  <si>
    <t>單位</t>
  </si>
  <si>
    <t>組裝位置</t>
  </si>
  <si>
    <t>PCB ASS</t>
  </si>
  <si>
    <t>電阻</t>
  </si>
  <si>
    <t>R1</t>
  </si>
  <si>
    <t>Y電容</t>
  </si>
  <si>
    <t>CY1</t>
  </si>
  <si>
    <t>X電容</t>
  </si>
  <si>
    <t>CX1</t>
  </si>
  <si>
    <t>電解電容</t>
  </si>
  <si>
    <t>電流保險絲</t>
  </si>
  <si>
    <t>二極體</t>
  </si>
  <si>
    <t>IC</t>
  </si>
  <si>
    <t>瀘波器</t>
  </si>
  <si>
    <t>LF2</t>
  </si>
  <si>
    <t>濾波器</t>
  </si>
  <si>
    <t>LF1</t>
  </si>
  <si>
    <t>變壓器</t>
  </si>
  <si>
    <t>T1</t>
  </si>
  <si>
    <t>散熱片 ASS</t>
  </si>
  <si>
    <t>MOSFET</t>
  </si>
  <si>
    <t>Q1</t>
  </si>
  <si>
    <t>散熱片</t>
  </si>
  <si>
    <t>HS1</t>
  </si>
  <si>
    <t>螺絲</t>
  </si>
  <si>
    <t>SMD ASS</t>
  </si>
  <si>
    <t>PC 板</t>
  </si>
  <si>
    <t>電容</t>
  </si>
  <si>
    <t>US1</t>
  </si>
  <si>
    <t>3A-603DB12 散熱片ASS</t>
  </si>
  <si>
    <t>3A-603DB12 SMD ASS</t>
  </si>
  <si>
    <t>3A-603DB12 PCB ASS</t>
    <phoneticPr fontId="1" type="noConversion"/>
  </si>
  <si>
    <t>PC</t>
    <phoneticPr fontId="1" type="noConversion"/>
  </si>
  <si>
    <t>D2</t>
    <phoneticPr fontId="1" type="noConversion"/>
  </si>
  <si>
    <t>D1</t>
    <phoneticPr fontId="1" type="noConversion"/>
  </si>
  <si>
    <t>BD1</t>
    <phoneticPr fontId="1" type="noConversion"/>
  </si>
  <si>
    <t>FOR Q1</t>
    <phoneticPr fontId="1" type="noConversion"/>
  </si>
  <si>
    <t>H02-601811-002 鋁</t>
    <phoneticPr fontId="1" type="noConversion"/>
  </si>
  <si>
    <t>HS2</t>
    <phoneticPr fontId="1" type="noConversion"/>
  </si>
  <si>
    <t>FOR D3,D4</t>
    <phoneticPr fontId="1" type="noConversion"/>
  </si>
  <si>
    <t>BOM 配方</t>
    <phoneticPr fontId="1" type="noConversion"/>
  </si>
  <si>
    <t>合計</t>
    <phoneticPr fontId="1" type="noConversion"/>
  </si>
  <si>
    <t>1</t>
    <phoneticPr fontId="1" type="noConversion"/>
  </si>
  <si>
    <t>1</t>
    <phoneticPr fontId="1" type="noConversion"/>
  </si>
  <si>
    <t>0.009</t>
    <phoneticPr fontId="1" type="noConversion"/>
  </si>
  <si>
    <t>3</t>
    <phoneticPr fontId="1" type="noConversion"/>
  </si>
  <si>
    <t>十字圓頭 3φX5 (M3X0.5) 銀</t>
  </si>
  <si>
    <t>二極體</t>
    <phoneticPr fontId="1" type="noConversion"/>
  </si>
  <si>
    <t>0.0061</t>
    <phoneticPr fontId="1" type="noConversion"/>
  </si>
  <si>
    <t>0.0427</t>
    <phoneticPr fontId="1" type="noConversion"/>
  </si>
  <si>
    <t>0.08</t>
    <phoneticPr fontId="1" type="noConversion"/>
  </si>
  <si>
    <t>　　確認：　　　　　　　　　　　　　　　　　　　　審核：　　　　　　　　　　　　　　　　　　　　製表：</t>
    <phoneticPr fontId="1" type="noConversion"/>
  </si>
  <si>
    <t>0.68</t>
    <phoneticPr fontId="1" type="noConversion"/>
  </si>
  <si>
    <t xml:space="preserve">深圳英格爾電子有限公司                                                               </t>
    <phoneticPr fontId="1" type="noConversion"/>
  </si>
  <si>
    <t>厚0.20 16ΦX73</t>
    <phoneticPr fontId="1" type="noConversion"/>
  </si>
  <si>
    <t>HS2</t>
    <phoneticPr fontId="1" type="noConversion"/>
  </si>
  <si>
    <t>A8H035030015 3.5X3X1.5mm 聯磁</t>
  </si>
  <si>
    <t>鐵粉芯</t>
    <phoneticPr fontId="1" type="noConversion"/>
  </si>
  <si>
    <t>十字圓頭 3φX4 (M3X0.5) 銀 附墊片 協興</t>
  </si>
  <si>
    <t>成品料號：</t>
    <phoneticPr fontId="1" type="noConversion"/>
  </si>
  <si>
    <t>成品名稱：60WLED電源</t>
    <phoneticPr fontId="1" type="noConversion"/>
  </si>
  <si>
    <t>規　　格：                                                                                                                                                                                                     2014/05/19</t>
    <phoneticPr fontId="1" type="noConversion"/>
  </si>
  <si>
    <t>C4</t>
    <phoneticPr fontId="1" type="noConversion"/>
  </si>
  <si>
    <t>C6.C7</t>
    <phoneticPr fontId="1" type="noConversion"/>
  </si>
  <si>
    <t>FS1</t>
    <phoneticPr fontId="1" type="noConversion"/>
  </si>
  <si>
    <t>FS2</t>
    <phoneticPr fontId="1" type="noConversion"/>
  </si>
  <si>
    <t>FOR D1(+)</t>
    <phoneticPr fontId="1" type="noConversion"/>
  </si>
  <si>
    <t>D3</t>
    <phoneticPr fontId="1" type="noConversion"/>
  </si>
  <si>
    <t>1</t>
    <phoneticPr fontId="1" type="noConversion"/>
  </si>
  <si>
    <t>熱縮套管</t>
    <phoneticPr fontId="1" type="noConversion"/>
  </si>
  <si>
    <t>C3</t>
    <phoneticPr fontId="1" type="noConversion"/>
  </si>
  <si>
    <t>C5</t>
    <phoneticPr fontId="1" type="noConversion"/>
  </si>
  <si>
    <t>MYLAR 電容</t>
    <phoneticPr fontId="1" type="noConversion"/>
  </si>
  <si>
    <t>2</t>
    <phoneticPr fontId="1" type="noConversion"/>
  </si>
  <si>
    <t>RS10</t>
    <phoneticPr fontId="1" type="noConversion"/>
  </si>
  <si>
    <t>SMD 1206 4.7K 1/4W ±5%</t>
    <phoneticPr fontId="1" type="noConversion"/>
  </si>
  <si>
    <t>RS19</t>
    <phoneticPr fontId="1" type="noConversion"/>
  </si>
  <si>
    <t>SMD 0805 10K 1/8W ±5%</t>
    <phoneticPr fontId="1" type="noConversion"/>
  </si>
  <si>
    <t>RS12</t>
    <phoneticPr fontId="1" type="noConversion"/>
  </si>
  <si>
    <t>3</t>
    <phoneticPr fontId="1" type="noConversion"/>
  </si>
  <si>
    <t>SMD 1206 10K 1/4W ±5%</t>
    <phoneticPr fontId="1" type="noConversion"/>
  </si>
  <si>
    <t>SMD 1206 300K 1/4W ±5%</t>
    <phoneticPr fontId="1" type="noConversion"/>
  </si>
  <si>
    <t>RS3.4.5</t>
    <phoneticPr fontId="1" type="noConversion"/>
  </si>
  <si>
    <t>SMD 1206 1M 1/4W ±5%</t>
    <phoneticPr fontId="1" type="noConversion"/>
  </si>
  <si>
    <t>RS1.RS2</t>
    <phoneticPr fontId="1" type="noConversion"/>
  </si>
  <si>
    <t>CS2</t>
    <phoneticPr fontId="1" type="noConversion"/>
  </si>
  <si>
    <t>SMD 0805  0.1uF/50V(104) ±10% X7R</t>
    <phoneticPr fontId="1" type="noConversion"/>
  </si>
  <si>
    <t>CS1</t>
    <phoneticPr fontId="1" type="noConversion"/>
  </si>
  <si>
    <t>CS3</t>
    <phoneticPr fontId="1" type="noConversion"/>
  </si>
  <si>
    <t>1000uF/50V 105℃ Φ16X20 ±20% L-ESR RS系列 艾華</t>
    <phoneticPr fontId="1" type="noConversion"/>
  </si>
  <si>
    <t>快速FR207 2.0A/1000V DO-15</t>
    <phoneticPr fontId="1" type="noConversion"/>
  </si>
  <si>
    <t>橋式GBL406  4A/600V GBL LITEON(光寶)</t>
    <phoneticPr fontId="1" type="noConversion"/>
  </si>
  <si>
    <t>單價(RMB)</t>
    <phoneticPr fontId="1" type="noConversion"/>
  </si>
  <si>
    <t>0.324</t>
    <phoneticPr fontId="1" type="noConversion"/>
  </si>
  <si>
    <t>陶瓷電容</t>
    <phoneticPr fontId="1" type="noConversion"/>
  </si>
  <si>
    <t>0.0727</t>
    <phoneticPr fontId="1" type="noConversion"/>
  </si>
  <si>
    <t>2010 T6.3 A1 6.3A/250V 方型 慢速 華德 編帶</t>
  </si>
  <si>
    <t>0.1607</t>
    <phoneticPr fontId="1" type="noConversion"/>
  </si>
  <si>
    <t>MST 4A/250V 方型 慢速 功得</t>
  </si>
  <si>
    <t>0.1427</t>
    <phoneticPr fontId="1" type="noConversion"/>
  </si>
  <si>
    <t>快速FR103 1A/200V DO-41 固得 編帶</t>
  </si>
  <si>
    <t>0.0555</t>
    <phoneticPr fontId="1" type="noConversion"/>
  </si>
  <si>
    <t>0.7692</t>
    <phoneticPr fontId="1" type="noConversion"/>
  </si>
  <si>
    <t>NF00025 T8X4X4C 88uH 線徑0.4X1PX9.5TS  ENGYJ</t>
  </si>
  <si>
    <t>0.4274</t>
    <phoneticPr fontId="1" type="noConversion"/>
  </si>
  <si>
    <t>1.4103</t>
    <phoneticPr fontId="1" type="noConversion"/>
  </si>
  <si>
    <t>2.5</t>
    <phoneticPr fontId="1" type="noConversion"/>
  </si>
  <si>
    <t>N-channel SWF10N65 10A/650V/0.75Ω TO-220  SAMWIN(南方芯源)</t>
  </si>
  <si>
    <t>1.7778</t>
    <phoneticPr fontId="1" type="noConversion"/>
  </si>
  <si>
    <t>H02-601811-001鋁</t>
    <phoneticPr fontId="1" type="noConversion"/>
  </si>
  <si>
    <t>蕭特SBR20150CT 20A/150V TO-220AB DIODES</t>
  </si>
  <si>
    <t>0.9402</t>
    <phoneticPr fontId="1" type="noConversion"/>
  </si>
  <si>
    <t>0.0957</t>
    <phoneticPr fontId="1" type="noConversion"/>
  </si>
  <si>
    <t>0.3</t>
    <phoneticPr fontId="1" type="noConversion"/>
  </si>
  <si>
    <t>2</t>
    <phoneticPr fontId="1" type="noConversion"/>
  </si>
  <si>
    <t>D1,2</t>
    <phoneticPr fontId="1" type="noConversion"/>
  </si>
  <si>
    <t>0.2</t>
    <phoneticPr fontId="1" type="noConversion"/>
  </si>
  <si>
    <t>0.73</t>
    <phoneticPr fontId="1" type="noConversion"/>
  </si>
  <si>
    <t>0.01</t>
    <phoneticPr fontId="1" type="noConversion"/>
  </si>
  <si>
    <t>電感</t>
    <phoneticPr fontId="1" type="noConversion"/>
  </si>
  <si>
    <t>1</t>
    <phoneticPr fontId="1" type="noConversion"/>
  </si>
  <si>
    <t>L1</t>
    <phoneticPr fontId="1" type="noConversion"/>
  </si>
  <si>
    <t>0.8</t>
    <phoneticPr fontId="1" type="noConversion"/>
  </si>
  <si>
    <t>0.97</t>
    <phoneticPr fontId="1" type="noConversion"/>
  </si>
  <si>
    <t>611826 CEM-1 94V-0 REV(01) 厚1.2mm  102.5mm*41.2mm</t>
    <phoneticPr fontId="1" type="noConversion"/>
  </si>
  <si>
    <t>PCB</t>
    <phoneticPr fontId="1" type="noConversion"/>
  </si>
  <si>
    <t>0.0032</t>
    <phoneticPr fontId="1" type="noConversion"/>
  </si>
  <si>
    <t>0.0061</t>
  </si>
  <si>
    <t>0.061</t>
    <phoneticPr fontId="1" type="noConversion"/>
  </si>
  <si>
    <t>1</t>
    <phoneticPr fontId="1" type="noConversion"/>
  </si>
  <si>
    <t>CS4</t>
    <phoneticPr fontId="1" type="noConversion"/>
  </si>
  <si>
    <t>0.0108</t>
    <phoneticPr fontId="1" type="noConversion"/>
  </si>
  <si>
    <t>0.0547</t>
    <phoneticPr fontId="1" type="noConversion"/>
  </si>
  <si>
    <t>0.0118</t>
    <phoneticPr fontId="1" type="noConversion"/>
  </si>
  <si>
    <t>0.0145</t>
    <phoneticPr fontId="1" type="noConversion"/>
  </si>
  <si>
    <t>二極體</t>
    <phoneticPr fontId="1" type="noConversion"/>
  </si>
  <si>
    <t>SMD 快速 1N4148W 150mA/75V SOD-123 強茂</t>
  </si>
  <si>
    <t>DS2</t>
    <phoneticPr fontId="1" type="noConversion"/>
  </si>
  <si>
    <t>0.047</t>
    <phoneticPr fontId="1" type="noConversion"/>
  </si>
  <si>
    <t>0.141</t>
    <phoneticPr fontId="1" type="noConversion"/>
  </si>
  <si>
    <t>MES 474    0.47uF 450V  11*6*14.5mm    p=10mm</t>
    <phoneticPr fontId="1" type="noConversion"/>
  </si>
  <si>
    <t>壓敏電阻</t>
    <phoneticPr fontId="1" type="noConversion"/>
  </si>
  <si>
    <t>14D561K</t>
    <phoneticPr fontId="1" type="noConversion"/>
  </si>
  <si>
    <t>MOV1</t>
    <phoneticPr fontId="1" type="noConversion"/>
  </si>
  <si>
    <t>0.27</t>
    <phoneticPr fontId="1" type="noConversion"/>
  </si>
  <si>
    <t>1.0</t>
    <phoneticPr fontId="1" type="noConversion"/>
  </si>
  <si>
    <t>HQX224K275I28SANY9 0.22uF/275V ±10% P=15mm 17X15.5X5mm  UTX(昱電)</t>
    <phoneticPr fontId="1" type="noConversion"/>
  </si>
  <si>
    <t>22uF/50V 105℃ Φ5X11 ±20% RS L-ESR 艾華</t>
    <phoneticPr fontId="1" type="noConversion"/>
  </si>
  <si>
    <t xml:space="preserve"> 1000pF/1KV(102) ±10% P=5mm X7R  </t>
    <phoneticPr fontId="1" type="noConversion"/>
  </si>
  <si>
    <t>470pF/500V(471)  ±10%  P=5mm X7R</t>
    <phoneticPr fontId="1" type="noConversion"/>
  </si>
  <si>
    <t>C2</t>
    <phoneticPr fontId="1" type="noConversion"/>
  </si>
  <si>
    <t>XF00***  PQ2620 400uH</t>
    <phoneticPr fontId="1" type="noConversion"/>
  </si>
  <si>
    <t>SMD 0805 2.2Ω 1/8W ±5%</t>
    <phoneticPr fontId="1" type="noConversion"/>
  </si>
  <si>
    <t>SMD 0805 100Ω 1/8W ±5%</t>
    <phoneticPr fontId="1" type="noConversion"/>
  </si>
  <si>
    <t>SMD 1206 100Ω 1/4W ±5%</t>
    <phoneticPr fontId="1" type="noConversion"/>
  </si>
  <si>
    <t>3A-603DB12 散熱片ASS</t>
    <phoneticPr fontId="1" type="noConversion"/>
  </si>
  <si>
    <t>RS7</t>
    <phoneticPr fontId="1" type="noConversion"/>
  </si>
  <si>
    <t>SMD 1206 10Ω 1/4W ±5%</t>
    <phoneticPr fontId="1" type="noConversion"/>
  </si>
  <si>
    <t>SMD 0805 0.047uF/50V(473) ±10% X7R</t>
    <phoneticPr fontId="1" type="noConversion"/>
  </si>
  <si>
    <t xml:space="preserve">SMD 0805  0.22uF/50V(224) ±10% X7R </t>
    <phoneticPr fontId="1" type="noConversion"/>
  </si>
  <si>
    <t>SMD 0805  0.0022uF/50V(222) ±10% X7R</t>
    <phoneticPr fontId="1" type="noConversion"/>
  </si>
  <si>
    <t xml:space="preserve">SMD  CU6503 SOP-8 </t>
    <phoneticPr fontId="1" type="noConversion"/>
  </si>
  <si>
    <t>Y1 1000pF/400V(102) ±20% P=10mm</t>
    <phoneticPr fontId="1" type="noConversion"/>
  </si>
  <si>
    <t>A8H025030015 2.5X3X1.5mm 聯磁</t>
    <phoneticPr fontId="1" type="noConversion"/>
  </si>
  <si>
    <t>1</t>
    <phoneticPr fontId="1" type="noConversion"/>
  </si>
  <si>
    <t>FOR Q1(S)</t>
    <phoneticPr fontId="1" type="noConversion"/>
  </si>
  <si>
    <t>RS14</t>
    <phoneticPr fontId="1" type="noConversion"/>
  </si>
  <si>
    <t>RS9.11</t>
    <phoneticPr fontId="1" type="noConversion"/>
  </si>
  <si>
    <t>SMD 1206  100K 1/4W ±5%</t>
    <phoneticPr fontId="1" type="noConversion"/>
  </si>
  <si>
    <t>RS17</t>
    <phoneticPr fontId="1" type="noConversion"/>
  </si>
  <si>
    <t>1.5mH DR10*16    0.3mm*204Ts</t>
    <phoneticPr fontId="1" type="noConversion"/>
  </si>
  <si>
    <t>SPG-201-LF</t>
    <phoneticPr fontId="1" type="noConversion"/>
  </si>
  <si>
    <t>避雷管</t>
    <phoneticPr fontId="1" type="noConversion"/>
  </si>
  <si>
    <t>NF00031 T16X12X8mm 10mH Min 線徑0.55X50TS ENGZJ</t>
    <phoneticPr fontId="1" type="noConversion"/>
  </si>
  <si>
    <t>RS6</t>
    <phoneticPr fontId="1" type="noConversion"/>
  </si>
  <si>
    <t>SMD 1206 8.2Ω 1/4W ±1%</t>
    <phoneticPr fontId="1" type="noConversion"/>
  </si>
  <si>
    <t>2</t>
  </si>
  <si>
    <t>RS16</t>
    <phoneticPr fontId="1" type="noConversion"/>
  </si>
  <si>
    <t>0.092</t>
    <phoneticPr fontId="1" type="noConversion"/>
  </si>
  <si>
    <t>金屬氧化膜0.68Ω 3W ±1% 一字型 縮小型</t>
    <phoneticPr fontId="1" type="noConversion"/>
  </si>
  <si>
    <t>0.22</t>
    <phoneticPr fontId="1" type="noConversion"/>
  </si>
  <si>
    <t>2.00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</si>
</sst>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000_ "/>
  </numFmts>
  <fonts count="6">
    <font>
      <sz val="10"/>
      <color indexed="8"/>
      <name val="Arial"/>
      <family val="2"/>
    </font>
    <font>
      <sz val="9"/>
      <name val="細明體"/>
      <family val="3"/>
      <charset val="136"/>
    </font>
    <font>
      <sz val="10"/>
      <name val="新細明體"/>
      <family val="1"/>
      <charset val="136"/>
    </font>
    <font>
      <sz val="8"/>
      <name val="新細明體"/>
      <family val="1"/>
      <charset val="136"/>
    </font>
    <font>
      <sz val="8"/>
      <color indexed="10"/>
      <name val="新細明體"/>
      <family val="1"/>
      <charset val="136"/>
    </font>
    <font>
      <sz val="8"/>
      <color indexed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37">
    <xf numFmtId="0" fontId="0" fillId="0" borderId="0" xfId="0">
      <alignment vertical="top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 readingOrder="1"/>
    </xf>
    <xf numFmtId="49" fontId="2" fillId="0" borderId="1" xfId="0" applyNumberFormat="1" applyFont="1" applyFill="1" applyBorder="1" applyAlignment="1">
      <alignment horizontal="center" vertical="center" wrapText="1" readingOrder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 readingOrder="1"/>
    </xf>
    <xf numFmtId="49" fontId="3" fillId="0" borderId="0" xfId="0" applyNumberFormat="1" applyFont="1" applyFill="1" applyBorder="1" applyAlignment="1">
      <alignment horizontal="left" vertical="center" wrapText="1" readingOrder="1"/>
    </xf>
    <xf numFmtId="49" fontId="4" fillId="0" borderId="0" xfId="0" applyNumberFormat="1" applyFont="1" applyFill="1" applyBorder="1" applyAlignment="1">
      <alignment horizontal="left" vertical="center" wrapText="1" readingOrder="1"/>
    </xf>
    <xf numFmtId="49" fontId="5" fillId="0" borderId="0" xfId="0" applyNumberFormat="1" applyFont="1" applyFill="1" applyBorder="1" applyAlignment="1">
      <alignment horizontal="left" vertical="center" wrapText="1" readingOrder="1"/>
    </xf>
    <xf numFmtId="49" fontId="3" fillId="0" borderId="2" xfId="0" applyNumberFormat="1" applyFont="1" applyFill="1" applyBorder="1" applyAlignment="1">
      <alignment vertical="center" wrapText="1" readingOrder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vertical="center" wrapText="1" readingOrder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left" vertical="center" wrapText="1" readingOrder="1"/>
    </xf>
    <xf numFmtId="0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left" vertical="center" wrapText="1" readingOrder="1"/>
    </xf>
    <xf numFmtId="0" fontId="3" fillId="3" borderId="0" xfId="0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left" vertical="center" wrapText="1" readingOrder="1"/>
    </xf>
    <xf numFmtId="49" fontId="2" fillId="0" borderId="0" xfId="0" applyNumberFormat="1" applyFont="1" applyFill="1" applyBorder="1" applyAlignment="1">
      <alignment horizontal="left" vertical="center" wrapText="1" readingOrder="1"/>
    </xf>
    <xf numFmtId="49" fontId="3" fillId="0" borderId="4" xfId="0" applyNumberFormat="1" applyFont="1" applyFill="1" applyBorder="1" applyAlignment="1">
      <alignment horizontal="center" vertical="center" wrapText="1" readingOrder="1"/>
    </xf>
    <xf numFmtId="49" fontId="3" fillId="0" borderId="2" xfId="0" applyNumberFormat="1" applyFont="1" applyFill="1" applyBorder="1" applyAlignment="1">
      <alignment horizontal="center" vertical="center" wrapText="1" readingOrder="1"/>
    </xf>
    <xf numFmtId="49" fontId="2" fillId="0" borderId="0" xfId="0" applyNumberFormat="1" applyFont="1" applyFill="1" applyBorder="1" applyAlignment="1">
      <alignment horizontal="center" vertical="center" wrapText="1" readingOrder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K57"/>
  <sheetViews>
    <sheetView showGridLines="0" tabSelected="1" showOutlineSymbols="0" topLeftCell="A6" zoomScale="110" workbookViewId="0">
      <selection activeCell="H6" sqref="H6"/>
    </sheetView>
  </sheetViews>
  <sheetFormatPr defaultColWidth="9.140625" defaultRowHeight="21.75" customHeight="1"/>
  <cols>
    <col min="1" max="2" width="5.85546875" style="2" customWidth="1"/>
    <col min="3" max="3" width="10.7109375" style="2" customWidth="1"/>
    <col min="4" max="4" width="46.42578125" style="1" customWidth="1"/>
    <col min="5" max="5" width="9.42578125" style="2" customWidth="1"/>
    <col min="6" max="6" width="5" style="2" customWidth="1"/>
    <col min="7" max="7" width="13" style="2" customWidth="1"/>
    <col min="8" max="8" width="8" style="2" customWidth="1"/>
    <col min="9" max="9" width="10.28515625" style="15" customWidth="1"/>
    <col min="10" max="10" width="7.28515625" style="10" customWidth="1"/>
    <col min="11" max="11" width="9.140625" style="15"/>
    <col min="12" max="16384" width="9.140625" style="2"/>
  </cols>
  <sheetData>
    <row r="1" spans="1:11" s="3" customFormat="1" ht="21.75" customHeight="1">
      <c r="A1" s="36" t="s">
        <v>58</v>
      </c>
      <c r="B1" s="36"/>
      <c r="C1" s="36"/>
      <c r="D1" s="36"/>
      <c r="E1" s="36"/>
      <c r="F1" s="36"/>
      <c r="G1" s="36"/>
      <c r="H1" s="36"/>
      <c r="I1" s="36"/>
      <c r="J1" s="4"/>
      <c r="K1" s="16"/>
    </row>
    <row r="2" spans="1:11" s="3" customFormat="1" ht="21.75" customHeight="1">
      <c r="A2" s="36" t="s">
        <v>45</v>
      </c>
      <c r="B2" s="36"/>
      <c r="C2" s="36"/>
      <c r="D2" s="36"/>
      <c r="E2" s="36"/>
      <c r="F2" s="36"/>
      <c r="G2" s="36"/>
      <c r="H2" s="36"/>
      <c r="I2" s="36"/>
      <c r="J2" s="4"/>
      <c r="K2" s="16"/>
    </row>
    <row r="3" spans="1:11" s="3" customFormat="1" ht="21.75" customHeight="1">
      <c r="A3" s="33" t="s">
        <v>64</v>
      </c>
      <c r="B3" s="33"/>
      <c r="C3" s="33"/>
      <c r="D3" s="33"/>
      <c r="E3" s="33"/>
      <c r="F3" s="33"/>
      <c r="G3" s="33"/>
      <c r="H3" s="33"/>
      <c r="I3" s="33"/>
      <c r="J3" s="4"/>
      <c r="K3" s="16"/>
    </row>
    <row r="4" spans="1:11" s="3" customFormat="1" ht="21.75" customHeight="1">
      <c r="A4" s="33" t="s">
        <v>65</v>
      </c>
      <c r="B4" s="33"/>
      <c r="C4" s="33"/>
      <c r="D4" s="33"/>
      <c r="E4" s="33"/>
      <c r="F4" s="33"/>
      <c r="G4" s="33"/>
      <c r="H4" s="33"/>
      <c r="I4" s="33"/>
      <c r="J4" s="4"/>
      <c r="K4" s="16"/>
    </row>
    <row r="5" spans="1:11" s="3" customFormat="1" ht="21.75" customHeight="1">
      <c r="A5" s="33" t="s">
        <v>66</v>
      </c>
      <c r="B5" s="33"/>
      <c r="C5" s="33"/>
      <c r="D5" s="33"/>
      <c r="E5" s="33"/>
      <c r="F5" s="33"/>
      <c r="G5" s="33"/>
      <c r="H5" s="33"/>
      <c r="I5" s="33"/>
      <c r="J5" s="4"/>
      <c r="K5" s="16"/>
    </row>
    <row r="6" spans="1:11" s="3" customFormat="1" ht="27.75" customHeight="1">
      <c r="A6" s="5" t="s">
        <v>1</v>
      </c>
      <c r="B6" s="5"/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6" t="s">
        <v>97</v>
      </c>
      <c r="I6" s="14" t="s">
        <v>46</v>
      </c>
      <c r="J6" s="4"/>
      <c r="K6" s="16"/>
    </row>
    <row r="7" spans="1:11" s="30" customFormat="1" ht="21.75" customHeight="1">
      <c r="A7" s="25">
        <v>1</v>
      </c>
      <c r="B7" s="25"/>
      <c r="C7" s="25" t="s">
        <v>7</v>
      </c>
      <c r="D7" s="26" t="s">
        <v>36</v>
      </c>
      <c r="E7" s="25"/>
      <c r="F7" s="25"/>
      <c r="G7" s="25"/>
      <c r="H7" s="25"/>
      <c r="I7" s="31"/>
      <c r="J7" s="28"/>
      <c r="K7" s="29"/>
    </row>
    <row r="8" spans="1:11" ht="21.75" customHeight="1">
      <c r="A8" s="7">
        <v>2</v>
      </c>
      <c r="B8" s="7"/>
      <c r="C8" s="7" t="s">
        <v>8</v>
      </c>
      <c r="D8" s="8" t="s">
        <v>184</v>
      </c>
      <c r="E8" s="7">
        <v>1</v>
      </c>
      <c r="F8" s="7" t="s">
        <v>0</v>
      </c>
      <c r="G8" s="7" t="s">
        <v>9</v>
      </c>
      <c r="H8" s="7" t="s">
        <v>185</v>
      </c>
      <c r="I8" s="17">
        <f>H8*E8</f>
        <v>0.22</v>
      </c>
    </row>
    <row r="9" spans="1:11" ht="21.75" customHeight="1">
      <c r="A9" s="7">
        <v>2</v>
      </c>
      <c r="B9" s="7"/>
      <c r="C9" s="7" t="s">
        <v>10</v>
      </c>
      <c r="D9" s="8" t="s">
        <v>167</v>
      </c>
      <c r="E9" s="7">
        <v>1</v>
      </c>
      <c r="F9" s="7" t="s">
        <v>0</v>
      </c>
      <c r="G9" s="7" t="s">
        <v>11</v>
      </c>
      <c r="H9" s="7" t="s">
        <v>144</v>
      </c>
      <c r="I9" s="17">
        <f t="shared" ref="I9:I18" si="0">H9*E9</f>
        <v>0.14099999999999999</v>
      </c>
    </row>
    <row r="10" spans="1:11" ht="25.5" customHeight="1">
      <c r="A10" s="7">
        <v>2</v>
      </c>
      <c r="B10" s="7"/>
      <c r="C10" s="7" t="s">
        <v>12</v>
      </c>
      <c r="D10" s="8" t="s">
        <v>151</v>
      </c>
      <c r="E10" s="7">
        <v>1</v>
      </c>
      <c r="F10" s="7" t="s">
        <v>0</v>
      </c>
      <c r="G10" s="7" t="s">
        <v>13</v>
      </c>
      <c r="H10" s="7" t="s">
        <v>98</v>
      </c>
      <c r="I10" s="17">
        <f t="shared" si="0"/>
        <v>0.32400000000000001</v>
      </c>
      <c r="J10" s="11"/>
    </row>
    <row r="11" spans="1:11" ht="21.75" customHeight="1">
      <c r="A11" s="7">
        <v>2</v>
      </c>
      <c r="B11" s="7"/>
      <c r="C11" s="7" t="s">
        <v>14</v>
      </c>
      <c r="D11" s="8" t="s">
        <v>152</v>
      </c>
      <c r="E11" s="7" t="s">
        <v>47</v>
      </c>
      <c r="F11" s="7" t="s">
        <v>0</v>
      </c>
      <c r="G11" s="7" t="s">
        <v>67</v>
      </c>
      <c r="H11" s="7" t="s">
        <v>55</v>
      </c>
      <c r="I11" s="17">
        <f t="shared" si="0"/>
        <v>0.08</v>
      </c>
      <c r="J11" s="11"/>
    </row>
    <row r="12" spans="1:11" ht="21.75" customHeight="1">
      <c r="A12" s="7">
        <v>2</v>
      </c>
      <c r="B12" s="7"/>
      <c r="C12" s="7" t="s">
        <v>14</v>
      </c>
      <c r="D12" s="8" t="s">
        <v>94</v>
      </c>
      <c r="E12" s="7">
        <v>2</v>
      </c>
      <c r="F12" s="7" t="s">
        <v>37</v>
      </c>
      <c r="G12" s="7" t="s">
        <v>68</v>
      </c>
      <c r="H12" s="7" t="s">
        <v>150</v>
      </c>
      <c r="I12" s="17">
        <f t="shared" si="0"/>
        <v>2</v>
      </c>
    </row>
    <row r="13" spans="1:11" ht="21.75" customHeight="1">
      <c r="A13" s="7"/>
      <c r="B13" s="7"/>
      <c r="C13" s="7" t="s">
        <v>99</v>
      </c>
      <c r="D13" s="8" t="s">
        <v>153</v>
      </c>
      <c r="E13" s="7" t="s">
        <v>73</v>
      </c>
      <c r="F13" s="7" t="s">
        <v>37</v>
      </c>
      <c r="G13" s="7" t="s">
        <v>75</v>
      </c>
      <c r="H13" s="7" t="s">
        <v>117</v>
      </c>
      <c r="I13" s="17">
        <f t="shared" si="0"/>
        <v>9.5699999999999993E-2</v>
      </c>
    </row>
    <row r="14" spans="1:11" ht="21.75" customHeight="1">
      <c r="A14" s="7"/>
      <c r="B14" s="7"/>
      <c r="C14" s="7" t="s">
        <v>99</v>
      </c>
      <c r="D14" s="8" t="s">
        <v>154</v>
      </c>
      <c r="E14" s="7" t="s">
        <v>73</v>
      </c>
      <c r="F14" s="7" t="s">
        <v>37</v>
      </c>
      <c r="G14" s="7" t="s">
        <v>76</v>
      </c>
      <c r="H14" s="7" t="s">
        <v>100</v>
      </c>
      <c r="I14" s="17">
        <f t="shared" si="0"/>
        <v>7.2700000000000001E-2</v>
      </c>
    </row>
    <row r="15" spans="1:11" s="24" customFormat="1" ht="21.75" customHeight="1">
      <c r="A15" s="19"/>
      <c r="B15" s="19"/>
      <c r="C15" s="19" t="s">
        <v>77</v>
      </c>
      <c r="D15" s="20" t="s">
        <v>145</v>
      </c>
      <c r="E15" s="19" t="s">
        <v>47</v>
      </c>
      <c r="F15" s="19" t="s">
        <v>37</v>
      </c>
      <c r="G15" s="19" t="s">
        <v>155</v>
      </c>
      <c r="H15" s="19" t="s">
        <v>118</v>
      </c>
      <c r="I15" s="21">
        <f t="shared" si="0"/>
        <v>0.3</v>
      </c>
      <c r="J15" s="22"/>
      <c r="K15" s="23"/>
    </row>
    <row r="16" spans="1:11" ht="21.75" customHeight="1">
      <c r="A16" s="7">
        <v>2</v>
      </c>
      <c r="B16" s="7"/>
      <c r="C16" s="7" t="s">
        <v>15</v>
      </c>
      <c r="D16" s="8" t="s">
        <v>101</v>
      </c>
      <c r="E16" s="7" t="s">
        <v>48</v>
      </c>
      <c r="F16" s="7" t="s">
        <v>0</v>
      </c>
      <c r="G16" s="7" t="s">
        <v>69</v>
      </c>
      <c r="H16" s="7" t="s">
        <v>102</v>
      </c>
      <c r="I16" s="17">
        <f t="shared" si="0"/>
        <v>0.16070000000000001</v>
      </c>
      <c r="J16" s="11"/>
    </row>
    <row r="17" spans="1:11" ht="21.75" customHeight="1">
      <c r="A17" s="7">
        <v>2</v>
      </c>
      <c r="B17" s="7"/>
      <c r="C17" s="7" t="s">
        <v>15</v>
      </c>
      <c r="D17" s="8" t="s">
        <v>103</v>
      </c>
      <c r="E17" s="7" t="s">
        <v>47</v>
      </c>
      <c r="F17" s="7" t="s">
        <v>0</v>
      </c>
      <c r="G17" s="7" t="s">
        <v>70</v>
      </c>
      <c r="H17" s="7" t="s">
        <v>104</v>
      </c>
      <c r="I17" s="17">
        <f t="shared" si="0"/>
        <v>0.14269999999999999</v>
      </c>
      <c r="J17" s="11"/>
    </row>
    <row r="18" spans="1:11" ht="21.75" customHeight="1">
      <c r="A18" s="7"/>
      <c r="B18" s="7"/>
      <c r="C18" s="7" t="s">
        <v>146</v>
      </c>
      <c r="D18" s="8" t="s">
        <v>147</v>
      </c>
      <c r="E18" s="7" t="s">
        <v>134</v>
      </c>
      <c r="F18" s="7" t="s">
        <v>0</v>
      </c>
      <c r="G18" s="7" t="s">
        <v>148</v>
      </c>
      <c r="H18" s="7" t="s">
        <v>149</v>
      </c>
      <c r="I18" s="17">
        <f t="shared" si="0"/>
        <v>0.27</v>
      </c>
      <c r="J18" s="11"/>
    </row>
    <row r="19" spans="1:11" ht="21.75" customHeight="1">
      <c r="A19" s="7">
        <v>2</v>
      </c>
      <c r="B19" s="7"/>
      <c r="C19" s="7" t="s">
        <v>16</v>
      </c>
      <c r="D19" s="8" t="s">
        <v>105</v>
      </c>
      <c r="E19" s="7">
        <v>1</v>
      </c>
      <c r="F19" s="7" t="s">
        <v>0</v>
      </c>
      <c r="G19" s="7" t="s">
        <v>38</v>
      </c>
      <c r="H19" s="7" t="s">
        <v>54</v>
      </c>
      <c r="I19" s="17">
        <f t="shared" ref="I19:I54" si="1">H19*E19</f>
        <v>4.2700000000000002E-2</v>
      </c>
    </row>
    <row r="20" spans="1:11" ht="21.75" customHeight="1">
      <c r="A20" s="7">
        <v>2</v>
      </c>
      <c r="B20" s="7"/>
      <c r="C20" s="7" t="s">
        <v>16</v>
      </c>
      <c r="D20" s="8" t="s">
        <v>95</v>
      </c>
      <c r="E20" s="7">
        <v>1</v>
      </c>
      <c r="F20" s="7" t="s">
        <v>0</v>
      </c>
      <c r="G20" s="7" t="s">
        <v>39</v>
      </c>
      <c r="H20" s="7" t="s">
        <v>106</v>
      </c>
      <c r="I20" s="17">
        <f t="shared" si="1"/>
        <v>5.5500000000000001E-2</v>
      </c>
    </row>
    <row r="21" spans="1:11" s="24" customFormat="1" ht="21.75" customHeight="1">
      <c r="A21" s="19"/>
      <c r="B21" s="19"/>
      <c r="C21" s="19" t="s">
        <v>177</v>
      </c>
      <c r="D21" s="20" t="s">
        <v>176</v>
      </c>
      <c r="E21" s="19" t="s">
        <v>119</v>
      </c>
      <c r="F21" s="19" t="s">
        <v>0</v>
      </c>
      <c r="G21" s="19" t="s">
        <v>120</v>
      </c>
      <c r="H21" s="19" t="s">
        <v>121</v>
      </c>
      <c r="I21" s="21">
        <f t="shared" si="1"/>
        <v>0.4</v>
      </c>
      <c r="J21" s="22"/>
      <c r="K21" s="23"/>
    </row>
    <row r="22" spans="1:11" s="24" customFormat="1" ht="21.75" customHeight="1">
      <c r="A22" s="19"/>
      <c r="B22" s="19"/>
      <c r="C22" s="19" t="s">
        <v>62</v>
      </c>
      <c r="D22" s="20" t="s">
        <v>61</v>
      </c>
      <c r="E22" s="19" t="s">
        <v>47</v>
      </c>
      <c r="F22" s="19" t="s">
        <v>0</v>
      </c>
      <c r="G22" s="19" t="s">
        <v>71</v>
      </c>
      <c r="H22" s="21">
        <v>0.05</v>
      </c>
      <c r="I22" s="21">
        <f t="shared" si="1"/>
        <v>0.05</v>
      </c>
      <c r="J22" s="32"/>
      <c r="K22" s="23"/>
    </row>
    <row r="23" spans="1:11" ht="21.75" customHeight="1">
      <c r="A23" s="7">
        <v>2</v>
      </c>
      <c r="B23" s="7"/>
      <c r="C23" s="7" t="s">
        <v>16</v>
      </c>
      <c r="D23" s="8" t="s">
        <v>96</v>
      </c>
      <c r="E23" s="7">
        <v>1</v>
      </c>
      <c r="F23" s="7" t="s">
        <v>37</v>
      </c>
      <c r="G23" s="7" t="s">
        <v>40</v>
      </c>
      <c r="H23" s="7" t="s">
        <v>107</v>
      </c>
      <c r="I23" s="17">
        <f t="shared" si="1"/>
        <v>0.76919999999999999</v>
      </c>
      <c r="J23" s="11"/>
    </row>
    <row r="24" spans="1:11" s="24" customFormat="1" ht="21.75" customHeight="1">
      <c r="A24" s="19"/>
      <c r="B24" s="19"/>
      <c r="C24" s="19" t="s">
        <v>124</v>
      </c>
      <c r="D24" s="20" t="s">
        <v>175</v>
      </c>
      <c r="E24" s="19" t="s">
        <v>125</v>
      </c>
      <c r="F24" s="19" t="s">
        <v>37</v>
      </c>
      <c r="G24" s="19" t="s">
        <v>126</v>
      </c>
      <c r="H24" s="19" t="s">
        <v>127</v>
      </c>
      <c r="I24" s="21">
        <v>0.8</v>
      </c>
      <c r="J24" s="32"/>
      <c r="K24" s="23"/>
    </row>
    <row r="25" spans="1:11" ht="21.75" customHeight="1">
      <c r="A25" s="7">
        <v>2</v>
      </c>
      <c r="B25" s="7"/>
      <c r="C25" s="7" t="s">
        <v>18</v>
      </c>
      <c r="D25" s="8" t="s">
        <v>178</v>
      </c>
      <c r="E25" s="7">
        <v>1</v>
      </c>
      <c r="F25" s="7" t="s">
        <v>0</v>
      </c>
      <c r="G25" s="7" t="s">
        <v>19</v>
      </c>
      <c r="H25" s="7" t="s">
        <v>110</v>
      </c>
      <c r="I25" s="17">
        <f t="shared" si="1"/>
        <v>1.4103000000000001</v>
      </c>
    </row>
    <row r="26" spans="1:11" ht="21.75" customHeight="1">
      <c r="A26" s="7">
        <v>2</v>
      </c>
      <c r="B26" s="7"/>
      <c r="C26" s="7" t="s">
        <v>20</v>
      </c>
      <c r="D26" s="8" t="s">
        <v>108</v>
      </c>
      <c r="E26" s="7" t="s">
        <v>47</v>
      </c>
      <c r="F26" s="7" t="s">
        <v>0</v>
      </c>
      <c r="G26" s="7" t="s">
        <v>21</v>
      </c>
      <c r="H26" s="7" t="s">
        <v>109</v>
      </c>
      <c r="I26" s="17">
        <f t="shared" si="1"/>
        <v>0.4274</v>
      </c>
    </row>
    <row r="27" spans="1:11" ht="21.75" customHeight="1">
      <c r="A27" s="7">
        <v>2</v>
      </c>
      <c r="B27" s="7"/>
      <c r="C27" s="7" t="s">
        <v>22</v>
      </c>
      <c r="D27" s="8" t="s">
        <v>156</v>
      </c>
      <c r="E27" s="7">
        <v>1</v>
      </c>
      <c r="F27" s="7" t="s">
        <v>0</v>
      </c>
      <c r="G27" s="7" t="s">
        <v>23</v>
      </c>
      <c r="H27" s="7" t="s">
        <v>111</v>
      </c>
      <c r="I27" s="17">
        <f t="shared" si="1"/>
        <v>2.5</v>
      </c>
    </row>
    <row r="28" spans="1:11" ht="21.75" customHeight="1">
      <c r="A28" s="7">
        <v>2</v>
      </c>
      <c r="B28" s="7"/>
      <c r="C28" s="7" t="s">
        <v>24</v>
      </c>
      <c r="D28" s="8" t="s">
        <v>34</v>
      </c>
      <c r="E28" s="7">
        <v>1</v>
      </c>
      <c r="F28" s="7" t="s">
        <v>0</v>
      </c>
      <c r="G28" s="7"/>
      <c r="H28" s="7"/>
      <c r="I28" s="17"/>
    </row>
    <row r="29" spans="1:11" ht="21.75" customHeight="1">
      <c r="A29" s="7" t="s">
        <v>50</v>
      </c>
      <c r="B29" s="7"/>
      <c r="C29" s="7" t="s">
        <v>25</v>
      </c>
      <c r="D29" s="8" t="s">
        <v>112</v>
      </c>
      <c r="E29" s="7" t="s">
        <v>47</v>
      </c>
      <c r="F29" s="7" t="s">
        <v>0</v>
      </c>
      <c r="G29" s="7" t="s">
        <v>26</v>
      </c>
      <c r="H29" s="17" t="s">
        <v>113</v>
      </c>
      <c r="I29" s="17">
        <f t="shared" si="1"/>
        <v>1.7778</v>
      </c>
      <c r="J29" s="11"/>
    </row>
    <row r="30" spans="1:11" s="24" customFormat="1" ht="21.75" customHeight="1">
      <c r="A30" s="19"/>
      <c r="B30" s="19"/>
      <c r="C30" s="19" t="s">
        <v>62</v>
      </c>
      <c r="D30" s="20" t="s">
        <v>168</v>
      </c>
      <c r="E30" s="19" t="s">
        <v>169</v>
      </c>
      <c r="F30" s="19" t="s">
        <v>0</v>
      </c>
      <c r="G30" s="19" t="s">
        <v>170</v>
      </c>
      <c r="H30" s="21">
        <v>0.05</v>
      </c>
      <c r="I30" s="21">
        <f>H30*E30</f>
        <v>0.05</v>
      </c>
      <c r="J30" s="32"/>
      <c r="K30" s="23"/>
    </row>
    <row r="31" spans="1:11" ht="21.75" customHeight="1">
      <c r="A31" s="7">
        <v>3</v>
      </c>
      <c r="B31" s="7"/>
      <c r="C31" s="7" t="s">
        <v>27</v>
      </c>
      <c r="D31" s="8" t="s">
        <v>114</v>
      </c>
      <c r="E31" s="7">
        <v>1</v>
      </c>
      <c r="F31" s="7" t="s">
        <v>0</v>
      </c>
      <c r="G31" s="7" t="s">
        <v>28</v>
      </c>
      <c r="H31" s="17" t="s">
        <v>122</v>
      </c>
      <c r="I31" s="17">
        <f t="shared" si="1"/>
        <v>0.73</v>
      </c>
      <c r="J31" s="12"/>
    </row>
    <row r="32" spans="1:11" ht="21.75" customHeight="1">
      <c r="A32" s="7">
        <v>3</v>
      </c>
      <c r="B32" s="7"/>
      <c r="C32" s="7" t="s">
        <v>29</v>
      </c>
      <c r="D32" s="8" t="s">
        <v>51</v>
      </c>
      <c r="E32" s="7">
        <v>1</v>
      </c>
      <c r="F32" s="7" t="s">
        <v>0</v>
      </c>
      <c r="G32" s="7" t="s">
        <v>41</v>
      </c>
      <c r="H32" s="7" t="s">
        <v>49</v>
      </c>
      <c r="I32" s="17">
        <f t="shared" si="1"/>
        <v>8.9999999999999993E-3</v>
      </c>
    </row>
    <row r="33" spans="1:11" ht="21.75" customHeight="1">
      <c r="A33" s="7">
        <v>2</v>
      </c>
      <c r="B33" s="7"/>
      <c r="C33" s="7" t="s">
        <v>24</v>
      </c>
      <c r="D33" s="8" t="s">
        <v>160</v>
      </c>
      <c r="E33" s="7">
        <v>1</v>
      </c>
      <c r="F33" s="7" t="s">
        <v>0</v>
      </c>
      <c r="G33" s="7"/>
      <c r="H33" s="7"/>
      <c r="I33" s="17"/>
    </row>
    <row r="34" spans="1:11" ht="21.75" customHeight="1">
      <c r="A34" s="7">
        <v>3</v>
      </c>
      <c r="B34" s="7"/>
      <c r="C34" s="7" t="s">
        <v>52</v>
      </c>
      <c r="D34" s="8" t="s">
        <v>115</v>
      </c>
      <c r="E34" s="7" t="s">
        <v>73</v>
      </c>
      <c r="F34" s="7" t="s">
        <v>0</v>
      </c>
      <c r="G34" s="7" t="s">
        <v>72</v>
      </c>
      <c r="H34" s="17" t="s">
        <v>116</v>
      </c>
      <c r="I34" s="17">
        <f t="shared" si="1"/>
        <v>0.94020000000000004</v>
      </c>
      <c r="J34" s="11"/>
    </row>
    <row r="35" spans="1:11" ht="21.75" customHeight="1">
      <c r="A35" s="7">
        <v>3</v>
      </c>
      <c r="B35" s="7"/>
      <c r="C35" s="7" t="s">
        <v>27</v>
      </c>
      <c r="D35" s="8" t="s">
        <v>42</v>
      </c>
      <c r="E35" s="7">
        <v>1</v>
      </c>
      <c r="F35" s="7" t="s">
        <v>0</v>
      </c>
      <c r="G35" s="7" t="s">
        <v>43</v>
      </c>
      <c r="H35" s="17" t="s">
        <v>57</v>
      </c>
      <c r="I35" s="17">
        <f t="shared" si="1"/>
        <v>0.68</v>
      </c>
      <c r="J35" s="12"/>
    </row>
    <row r="36" spans="1:11" ht="21.75" customHeight="1">
      <c r="A36" s="7">
        <v>3</v>
      </c>
      <c r="B36" s="7"/>
      <c r="C36" s="7" t="s">
        <v>29</v>
      </c>
      <c r="D36" s="20" t="s">
        <v>63</v>
      </c>
      <c r="E36" s="7">
        <v>2</v>
      </c>
      <c r="F36" s="7" t="s">
        <v>0</v>
      </c>
      <c r="G36" s="7" t="s">
        <v>44</v>
      </c>
      <c r="H36" s="7" t="s">
        <v>49</v>
      </c>
      <c r="I36" s="17">
        <f t="shared" si="1"/>
        <v>1.7999999999999999E-2</v>
      </c>
    </row>
    <row r="37" spans="1:11" s="24" customFormat="1" ht="21.75" customHeight="1">
      <c r="A37" s="19"/>
      <c r="B37" s="19"/>
      <c r="C37" s="19" t="s">
        <v>74</v>
      </c>
      <c r="D37" s="20" t="s">
        <v>59</v>
      </c>
      <c r="E37" s="19" t="s">
        <v>48</v>
      </c>
      <c r="F37" s="19" t="s">
        <v>0</v>
      </c>
      <c r="G37" s="19" t="s">
        <v>60</v>
      </c>
      <c r="H37" s="19" t="s">
        <v>123</v>
      </c>
      <c r="I37" s="21">
        <f t="shared" si="1"/>
        <v>0.01</v>
      </c>
      <c r="J37" s="22"/>
      <c r="K37" s="23"/>
    </row>
    <row r="38" spans="1:11" s="30" customFormat="1" ht="21.75" customHeight="1">
      <c r="A38" s="25">
        <v>2</v>
      </c>
      <c r="B38" s="25"/>
      <c r="C38" s="25" t="s">
        <v>30</v>
      </c>
      <c r="D38" s="26" t="s">
        <v>35</v>
      </c>
      <c r="E38" s="25"/>
      <c r="F38" s="25"/>
      <c r="G38" s="25"/>
      <c r="H38" s="25"/>
      <c r="I38" s="27"/>
      <c r="J38" s="28"/>
      <c r="K38" s="29"/>
    </row>
    <row r="39" spans="1:11" ht="21.75" customHeight="1">
      <c r="A39" s="7">
        <v>3</v>
      </c>
      <c r="B39" s="7"/>
      <c r="C39" s="7" t="s">
        <v>31</v>
      </c>
      <c r="D39" s="8" t="s">
        <v>129</v>
      </c>
      <c r="E39" s="7">
        <v>1</v>
      </c>
      <c r="F39" s="7" t="s">
        <v>0</v>
      </c>
      <c r="G39" s="7" t="s">
        <v>130</v>
      </c>
      <c r="H39" s="7" t="s">
        <v>128</v>
      </c>
      <c r="I39" s="17">
        <f t="shared" si="1"/>
        <v>0.97</v>
      </c>
    </row>
    <row r="40" spans="1:11" ht="21.75" customHeight="1">
      <c r="A40" s="7">
        <v>3</v>
      </c>
      <c r="B40" s="7"/>
      <c r="C40" s="7" t="s">
        <v>8</v>
      </c>
      <c r="D40" s="8" t="s">
        <v>157</v>
      </c>
      <c r="E40" s="7">
        <v>1</v>
      </c>
      <c r="F40" s="7" t="s">
        <v>0</v>
      </c>
      <c r="G40" s="7" t="s">
        <v>79</v>
      </c>
      <c r="H40" s="7" t="s">
        <v>131</v>
      </c>
      <c r="I40" s="17">
        <f t="shared" si="1"/>
        <v>3.2000000000000002E-3</v>
      </c>
    </row>
    <row r="41" spans="1:11" ht="21.75" customHeight="1">
      <c r="A41" s="7">
        <v>3</v>
      </c>
      <c r="B41" s="7"/>
      <c r="C41" s="7" t="s">
        <v>8</v>
      </c>
      <c r="D41" s="8" t="s">
        <v>158</v>
      </c>
      <c r="E41" s="7" t="s">
        <v>78</v>
      </c>
      <c r="F41" s="7" t="s">
        <v>0</v>
      </c>
      <c r="G41" s="7" t="s">
        <v>172</v>
      </c>
      <c r="H41" s="7" t="s">
        <v>131</v>
      </c>
      <c r="I41" s="17">
        <f t="shared" si="1"/>
        <v>6.4000000000000003E-3</v>
      </c>
    </row>
    <row r="42" spans="1:11" ht="21.75" customHeight="1">
      <c r="A42" s="7">
        <v>3</v>
      </c>
      <c r="B42" s="7"/>
      <c r="C42" s="7" t="s">
        <v>8</v>
      </c>
      <c r="D42" s="8" t="s">
        <v>80</v>
      </c>
      <c r="E42" s="7">
        <v>1</v>
      </c>
      <c r="F42" s="7" t="s">
        <v>0</v>
      </c>
      <c r="G42" s="7" t="s">
        <v>81</v>
      </c>
      <c r="H42" s="7" t="s">
        <v>53</v>
      </c>
      <c r="I42" s="17">
        <f t="shared" si="1"/>
        <v>6.1000000000000004E-3</v>
      </c>
    </row>
    <row r="43" spans="1:11" ht="21.75" customHeight="1">
      <c r="A43" s="7">
        <v>3</v>
      </c>
      <c r="B43" s="7"/>
      <c r="C43" s="7" t="s">
        <v>8</v>
      </c>
      <c r="D43" s="8" t="s">
        <v>82</v>
      </c>
      <c r="E43" s="7">
        <v>1</v>
      </c>
      <c r="F43" s="7" t="s">
        <v>0</v>
      </c>
      <c r="G43" s="7" t="s">
        <v>83</v>
      </c>
      <c r="H43" s="7" t="s">
        <v>131</v>
      </c>
      <c r="I43" s="17">
        <f t="shared" si="1"/>
        <v>3.2000000000000002E-3</v>
      </c>
    </row>
    <row r="44" spans="1:11" ht="21.75" customHeight="1">
      <c r="A44" s="7">
        <v>3</v>
      </c>
      <c r="B44" s="7"/>
      <c r="C44" s="7" t="s">
        <v>8</v>
      </c>
      <c r="D44" s="8" t="s">
        <v>159</v>
      </c>
      <c r="E44" s="7" t="s">
        <v>169</v>
      </c>
      <c r="F44" s="7" t="s">
        <v>0</v>
      </c>
      <c r="G44" s="7" t="s">
        <v>171</v>
      </c>
      <c r="H44" s="7" t="s">
        <v>53</v>
      </c>
      <c r="I44" s="17">
        <f t="shared" si="1"/>
        <v>6.1000000000000004E-3</v>
      </c>
    </row>
    <row r="45" spans="1:11" ht="21.75" customHeight="1">
      <c r="A45" s="7">
        <v>3</v>
      </c>
      <c r="B45" s="7"/>
      <c r="C45" s="7" t="s">
        <v>8</v>
      </c>
      <c r="D45" s="8" t="s">
        <v>85</v>
      </c>
      <c r="E45" s="7" t="s">
        <v>73</v>
      </c>
      <c r="F45" s="7" t="s">
        <v>0</v>
      </c>
      <c r="G45" s="7" t="s">
        <v>161</v>
      </c>
      <c r="H45" s="7" t="s">
        <v>53</v>
      </c>
      <c r="I45" s="17">
        <f t="shared" si="1"/>
        <v>6.1000000000000004E-3</v>
      </c>
    </row>
    <row r="46" spans="1:11" ht="21.75" customHeight="1">
      <c r="A46" s="7"/>
      <c r="B46" s="7"/>
      <c r="C46" s="7" t="s">
        <v>8</v>
      </c>
      <c r="D46" s="8" t="s">
        <v>173</v>
      </c>
      <c r="E46" s="7" t="s">
        <v>47</v>
      </c>
      <c r="F46" s="7" t="s">
        <v>0</v>
      </c>
      <c r="G46" s="7" t="s">
        <v>174</v>
      </c>
      <c r="H46" s="7" t="s">
        <v>53</v>
      </c>
      <c r="I46" s="17">
        <f t="shared" si="1"/>
        <v>6.1000000000000004E-3</v>
      </c>
    </row>
    <row r="47" spans="1:11" ht="21.75" customHeight="1">
      <c r="A47" s="7"/>
      <c r="B47" s="7"/>
      <c r="C47" s="7" t="s">
        <v>8</v>
      </c>
      <c r="D47" s="8" t="s">
        <v>162</v>
      </c>
      <c r="E47" s="7" t="s">
        <v>47</v>
      </c>
      <c r="F47" s="7" t="s">
        <v>0</v>
      </c>
      <c r="G47" s="7" t="s">
        <v>179</v>
      </c>
      <c r="H47" s="7" t="s">
        <v>133</v>
      </c>
      <c r="I47" s="17">
        <f t="shared" si="1"/>
        <v>6.0999999999999999E-2</v>
      </c>
    </row>
    <row r="48" spans="1:11" ht="21.75" customHeight="1">
      <c r="A48" s="7"/>
      <c r="B48" s="7"/>
      <c r="C48" s="7" t="s">
        <v>8</v>
      </c>
      <c r="D48" s="8" t="s">
        <v>180</v>
      </c>
      <c r="E48" s="7" t="s">
        <v>181</v>
      </c>
      <c r="F48" s="7" t="s">
        <v>0</v>
      </c>
      <c r="G48" s="7" t="s">
        <v>182</v>
      </c>
      <c r="H48" s="7" t="s">
        <v>183</v>
      </c>
      <c r="I48" s="7" t="s">
        <v>183</v>
      </c>
    </row>
    <row r="49" spans="1:11" ht="21.75" customHeight="1">
      <c r="A49" s="7">
        <v>3</v>
      </c>
      <c r="B49" s="7"/>
      <c r="C49" s="7" t="s">
        <v>8</v>
      </c>
      <c r="D49" s="8" t="s">
        <v>86</v>
      </c>
      <c r="E49" s="7" t="s">
        <v>84</v>
      </c>
      <c r="F49" s="7" t="s">
        <v>0</v>
      </c>
      <c r="G49" s="7" t="s">
        <v>87</v>
      </c>
      <c r="H49" s="7" t="s">
        <v>132</v>
      </c>
      <c r="I49" s="17">
        <f t="shared" si="1"/>
        <v>1.83E-2</v>
      </c>
    </row>
    <row r="50" spans="1:11" ht="21.75" customHeight="1">
      <c r="A50" s="7">
        <v>3</v>
      </c>
      <c r="B50" s="7"/>
      <c r="C50" s="7" t="s">
        <v>8</v>
      </c>
      <c r="D50" s="8" t="s">
        <v>88</v>
      </c>
      <c r="E50" s="7" t="s">
        <v>78</v>
      </c>
      <c r="F50" s="7" t="s">
        <v>0</v>
      </c>
      <c r="G50" s="7" t="s">
        <v>89</v>
      </c>
      <c r="H50" s="7" t="s">
        <v>53</v>
      </c>
      <c r="I50" s="17">
        <f t="shared" si="1"/>
        <v>1.2200000000000001E-2</v>
      </c>
    </row>
    <row r="51" spans="1:11" ht="21.75" customHeight="1">
      <c r="A51" s="7">
        <v>3</v>
      </c>
      <c r="B51" s="7"/>
      <c r="C51" s="7" t="s">
        <v>32</v>
      </c>
      <c r="D51" s="9" t="s">
        <v>163</v>
      </c>
      <c r="E51" s="7">
        <v>1</v>
      </c>
      <c r="F51" s="7" t="s">
        <v>0</v>
      </c>
      <c r="G51" s="7" t="s">
        <v>135</v>
      </c>
      <c r="H51" s="7" t="s">
        <v>136</v>
      </c>
      <c r="I51" s="17">
        <f t="shared" si="1"/>
        <v>1.0800000000000001E-2</v>
      </c>
    </row>
    <row r="52" spans="1:11" ht="21.75" customHeight="1">
      <c r="A52" s="7">
        <v>3</v>
      </c>
      <c r="B52" s="7"/>
      <c r="C52" s="7" t="s">
        <v>32</v>
      </c>
      <c r="D52" s="8" t="s">
        <v>164</v>
      </c>
      <c r="E52" s="7" t="s">
        <v>73</v>
      </c>
      <c r="F52" s="7" t="s">
        <v>0</v>
      </c>
      <c r="G52" s="7" t="s">
        <v>90</v>
      </c>
      <c r="H52" s="7" t="s">
        <v>137</v>
      </c>
      <c r="I52" s="17">
        <f t="shared" si="1"/>
        <v>5.4699999999999999E-2</v>
      </c>
    </row>
    <row r="53" spans="1:11" ht="21.75" customHeight="1">
      <c r="A53" s="7">
        <v>3</v>
      </c>
      <c r="B53" s="7"/>
      <c r="C53" s="7" t="s">
        <v>32</v>
      </c>
      <c r="D53" s="9" t="s">
        <v>91</v>
      </c>
      <c r="E53" s="7">
        <v>1</v>
      </c>
      <c r="F53" s="7" t="s">
        <v>0</v>
      </c>
      <c r="G53" s="7" t="s">
        <v>92</v>
      </c>
      <c r="H53" s="7" t="s">
        <v>138</v>
      </c>
      <c r="I53" s="17">
        <f t="shared" si="1"/>
        <v>1.18E-2</v>
      </c>
    </row>
    <row r="54" spans="1:11" ht="21.75" customHeight="1">
      <c r="A54" s="7"/>
      <c r="B54" s="7"/>
      <c r="C54" s="7" t="s">
        <v>32</v>
      </c>
      <c r="D54" s="9" t="s">
        <v>165</v>
      </c>
      <c r="E54" s="7" t="s">
        <v>73</v>
      </c>
      <c r="F54" s="7" t="s">
        <v>0</v>
      </c>
      <c r="G54" s="7" t="s">
        <v>93</v>
      </c>
      <c r="H54" s="7" t="s">
        <v>139</v>
      </c>
      <c r="I54" s="17">
        <f t="shared" si="1"/>
        <v>1.4500000000000001E-2</v>
      </c>
    </row>
    <row r="55" spans="1:11" ht="21.75" customHeight="1">
      <c r="A55" s="7"/>
      <c r="B55" s="7"/>
      <c r="C55" s="7" t="s">
        <v>140</v>
      </c>
      <c r="D55" s="9" t="s">
        <v>141</v>
      </c>
      <c r="E55" s="7" t="s">
        <v>134</v>
      </c>
      <c r="F55" s="7" t="s">
        <v>0</v>
      </c>
      <c r="G55" s="7" t="s">
        <v>142</v>
      </c>
      <c r="H55" s="7" t="s">
        <v>143</v>
      </c>
      <c r="I55" s="17">
        <v>4.7E-2</v>
      </c>
    </row>
    <row r="56" spans="1:11" s="24" customFormat="1" ht="21.75" customHeight="1">
      <c r="A56" s="19">
        <v>3</v>
      </c>
      <c r="B56" s="19"/>
      <c r="C56" s="19" t="s">
        <v>17</v>
      </c>
      <c r="D56" s="20" t="s">
        <v>166</v>
      </c>
      <c r="E56" s="19">
        <v>1</v>
      </c>
      <c r="F56" s="19" t="s">
        <v>0</v>
      </c>
      <c r="G56" s="19" t="s">
        <v>33</v>
      </c>
      <c r="H56" s="7" t="s">
        <v>186</v>
      </c>
      <c r="I56" s="21">
        <v>2</v>
      </c>
      <c r="J56" s="22"/>
      <c r="K56" s="23"/>
    </row>
    <row r="57" spans="1:11" ht="21.75" customHeight="1">
      <c r="A57" s="34" t="s">
        <v>56</v>
      </c>
      <c r="B57" s="35"/>
      <c r="C57" s="35"/>
      <c r="D57" s="35"/>
      <c r="E57" s="35"/>
      <c r="F57" s="35"/>
      <c r="G57" s="35"/>
      <c r="H57" s="13"/>
      <c r="I57" s="18">
        <f>SUM(I8:I56)</f>
        <v>17.714400000000001</v>
      </c>
    </row>
  </sheetData>
  <mergeCells count="6">
    <mergeCell ref="A5:I5"/>
    <mergeCell ref="A57:G57"/>
    <mergeCell ref="A1:I1"/>
    <mergeCell ref="A2:I2"/>
    <mergeCell ref="A3:I3"/>
    <mergeCell ref="A4:I4"/>
  </mergeCells>
  <phoneticPr fontId="1" type="noConversion"/>
  <printOptions horizontalCentered="1"/>
  <pageMargins left="0.19685039370078741" right="0.19685039370078741" top="0.19" bottom="0.2" header="0.15" footer="0"/>
  <pageSetup paperSize="9" scale="42" fitToWidth="0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邓超</cp:lastModifiedBy>
  <cp:lastPrinted>2009-11-13T00:28:19Z</cp:lastPrinted>
  <dcterms:created xsi:type="dcterms:W3CDTF">2014-07-21T04:22:54Z</dcterms:created>
  <dcterms:modified xsi:type="dcterms:W3CDTF">2014-07-23T03:03:56Z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01191A33EE3BC6B326CC55233F52727C226B48DE78DDBD128C2BEF64DE3FF3E8126560DE7DBBB5A439F5115A768CE94674DCBFC7B987389C0364A419F3EDBA5EFC0AC9328F2BAD6AD5A4B5E9C0760D44C79AB65E50584DDCFD00F1669DA13CA35A2AB0316631BB0A513A6A97CCD75F5A28E04D6C60D1F31ABCDD61127565312</vt:lpwstr>
  </property>
  <property fmtid="{D5CDD505-2E9C-101B-9397-08002B2CF9AE}" pid="3" name="Business Objects Context Information1">
    <vt:lpwstr>94332C41FDF39A12AC6140DF5212E3CA10423B46A3ED7B59974FD2779B7C3A92CDF22535EAE1CCF1B4B960C1BF0B826C1C2DB182A7DB3FE48F7FC000982F546A389641FE5E744F25FBA3C0D01E21DE4D98875C6AF2A8C1A78EFDA4AB76B04C1F4B59B4EF3BA61CD3C38534E0557FCE6BE1FBD28A14AF748E115337AB598F613</vt:lpwstr>
  </property>
  <property fmtid="{D5CDD505-2E9C-101B-9397-08002B2CF9AE}" pid="4" name="Business Objects Context Information2">
    <vt:lpwstr>33F20781F08CFC1B61F491AF8FE47DFDA06669B9F933E4D3F46A97F8FC53183EFFB290D449D11BFE363BFA0768A36F671E8DA5B854CB892E0EAD1B5392C4D6F347488888E4B7F99EF539032AF2356594F3CCE21018232553B5EDE1D5A095A020E141E2531A12DE4D3FE0E234A4A094279AA60ACD3B44BED1F694C5E119B583E</vt:lpwstr>
  </property>
  <property fmtid="{D5CDD505-2E9C-101B-9397-08002B2CF9AE}" pid="5" name="Business Objects Context Information3">
    <vt:lpwstr>F316BBF594FBCE458FDBE657BA2FC503F0B40C00C5F26E2E45362BA26213270FBC150C2BA08C51E11B36DA5DC471E7975B5881A90EE958F5F55902328EA783861DC1F6E336CD54BC8A3BA239E12F6934FDEB20D3FF94DA6CE5A4BC82143E97002C4C89B1C8B995FABEE6229E196B92FAF3E0300809B16D5263E54D0636905FE</vt:lpwstr>
  </property>
  <property fmtid="{D5CDD505-2E9C-101B-9397-08002B2CF9AE}" pid="6" name="Business Objects Context Information4">
    <vt:lpwstr>33E66B083C1765BC115C9FEFEA17C2B4C777055C4B9B4C0FD35CD4B9AF39F58F71EDB167F5F970CF29D384FD68FB58D671AEE284464AD11F8455B110CAB82B8D15E1984271A991F7FE19D80AC8C12EF1BCEAE3F9801F6F1AB3E25A8D3117DC8DB065B0CA783B695CD64608602A743E8963F1200EBBF842A8837937F8EB87F8F</vt:lpwstr>
  </property>
  <property fmtid="{D5CDD505-2E9C-101B-9397-08002B2CF9AE}" pid="7" name="Business Objects Context Information5">
    <vt:lpwstr>5D6F55AB93BCC95352AC80FA6923BD7284348A92F2B2E05F8CF6E290474247DD0611FFE1124E5B519DB03C8C0F770FBE85DB6AD8F0858ABD36A130DF95827A0711EE4F7008F316394F827B679FE093D7FABC5B7DD03C5DC13952D68B070FEB53F72DE252238FC731723CDD36C0BAD107AC790A1336176ECDB7FD55A7A4360F8</vt:lpwstr>
  </property>
  <property fmtid="{D5CDD505-2E9C-101B-9397-08002B2CF9AE}" pid="8" name="Business Objects Context Information6">
    <vt:lpwstr>009D7D087F25B48AE7C92E22CDB2C47CEFCE551C1F84CE928CA6CC421050AA3E07CD0374302E3BB678EFD949DA838A2AA154F0C1FDA642E1C2D01D189B87276A69CAFD8A5EFF464359CB808116BB7743F150D838A01231D2E8B88E7D2B2E06611635D09F8A9A1E118208BC949D7A84863067DBCC761F74F90953586AAA59130</vt:lpwstr>
  </property>
  <property fmtid="{D5CDD505-2E9C-101B-9397-08002B2CF9AE}" pid="9" name="Business Objects Context Information7">
    <vt:lpwstr>4AD14F72906CA083CA2F68196B90305454D0F638E2B97A671AF2CE127E3A179E02E16B0A0</vt:lpwstr>
  </property>
</Properties>
</file>