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算表格" sheetId="1" r:id="rId1"/>
    <sheet name="磁芯参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<sst xmlns="http://schemas.openxmlformats.org/spreadsheetml/2006/main" count="599" uniqueCount="385">
  <si>
    <t>Vin-min</t>
  </si>
  <si>
    <t>Vin-max</t>
  </si>
  <si>
    <t>Vout</t>
  </si>
  <si>
    <t>Iout</t>
  </si>
  <si>
    <t>Ae</t>
  </si>
  <si>
    <t>Bsat</t>
  </si>
  <si>
    <t>Ipk</t>
  </si>
  <si>
    <t>θ</t>
  </si>
  <si>
    <t>Np</t>
  </si>
  <si>
    <t>Rcs</t>
  </si>
  <si>
    <r>
      <t>mm</t>
    </r>
    <r>
      <rPr>
        <b/>
        <vertAlign val="superscript"/>
        <sz val="12"/>
        <rFont val="Arial"/>
        <family val="2"/>
      </rPr>
      <t>2</t>
    </r>
  </si>
  <si>
    <t>mH</t>
  </si>
  <si>
    <t>主电感圈数</t>
  </si>
  <si>
    <t>辅助绕组圈数</t>
  </si>
  <si>
    <t>电流采样电阻</t>
  </si>
  <si>
    <t>电感峰值电流</t>
  </si>
  <si>
    <t>辅助绕组电压</t>
  </si>
  <si>
    <t>效率</t>
  </si>
  <si>
    <t>输出电压</t>
  </si>
  <si>
    <t>输出电流</t>
  </si>
  <si>
    <t>系统最低开关频率</t>
  </si>
  <si>
    <t>输入电压最小值</t>
  </si>
  <si>
    <t>输入电压最大值</t>
  </si>
  <si>
    <t>Ω</t>
  </si>
  <si>
    <t>SD6900设计表格</t>
  </si>
  <si>
    <t>数值</t>
  </si>
  <si>
    <t>单位</t>
  </si>
  <si>
    <t>磁心截面积</t>
  </si>
  <si>
    <t>磁芯饱和度磁通密度</t>
  </si>
  <si>
    <t>初级电感量</t>
  </si>
  <si>
    <t>VAC</t>
  </si>
  <si>
    <t>kHz</t>
  </si>
  <si>
    <t>V</t>
  </si>
  <si>
    <t>A</t>
  </si>
  <si>
    <t>T</t>
  </si>
  <si>
    <t>匝</t>
  </si>
  <si>
    <t>Fs-min</t>
  </si>
  <si>
    <t>η</t>
  </si>
  <si>
    <t>VCC</t>
  </si>
  <si>
    <t>Lm</t>
  </si>
  <si>
    <t>Ns</t>
  </si>
  <si>
    <t>备注</t>
  </si>
  <si>
    <t>作者：朱峰</t>
  </si>
  <si>
    <t>2012.9.5</t>
  </si>
  <si>
    <t>CORE參數對照表</t>
  </si>
  <si>
    <t>TYPE</t>
  </si>
  <si>
    <t>MATERIAL</t>
  </si>
  <si>
    <t>Dimensions (mm)</t>
  </si>
  <si>
    <t xml:space="preserve">Ap      </t>
  </si>
  <si>
    <t xml:space="preserve">Ae  </t>
  </si>
  <si>
    <t xml:space="preserve">Aw  </t>
  </si>
  <si>
    <t xml:space="preserve">AL </t>
  </si>
  <si>
    <t xml:space="preserve">Le  </t>
  </si>
  <si>
    <t xml:space="preserve">Ve     </t>
  </si>
  <si>
    <t xml:space="preserve">Wt        </t>
  </si>
  <si>
    <t xml:space="preserve"> PCL 100kHz 200mT</t>
  </si>
  <si>
    <t>Pt  (100kHz)</t>
  </si>
  <si>
    <t>可配合BOBBIN</t>
  </si>
  <si>
    <t>A * B * C</t>
  </si>
  <si>
    <t>( cm4 )</t>
  </si>
  <si>
    <t xml:space="preserve"> ( mm2 )</t>
  </si>
  <si>
    <t>( mm2 )</t>
  </si>
  <si>
    <t>( nH/N2 )</t>
  </si>
  <si>
    <t xml:space="preserve"> ( mm )</t>
  </si>
  <si>
    <t xml:space="preserve"> ( mm3 )</t>
  </si>
  <si>
    <t xml:space="preserve"> ( g )</t>
  </si>
  <si>
    <t xml:space="preserve"> @ 100℃ (W)</t>
  </si>
  <si>
    <t>( Watts )</t>
  </si>
  <si>
    <t>幅寬</t>
  </si>
  <si>
    <t>PIN</t>
  </si>
  <si>
    <t>形狀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</si>
  <si>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</si>
  <si>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</si>
  <si>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</si>
  <si>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</si>
  <si>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</si>
  <si>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</si>
  <si>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</si>
  <si>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</si>
  <si>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</si>
  <si>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</si>
  <si>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</si>
  <si>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</si>
  <si>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</si>
  <si>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</si>
  <si>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</si>
  <si>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</si>
  <si>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</si>
  <si>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</si>
  <si>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</si>
  <si>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</si>
  <si>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</si>
  <si>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</si>
  <si>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</si>
  <si>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</si>
  <si>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</si>
  <si>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</si>
  <si>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</si>
  <si>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V H</t>
  </si>
  <si>
    <t>EE19</t>
  </si>
  <si>
    <t>19.1*7.95*5.0</t>
  </si>
  <si>
    <t>EE19/16</t>
  </si>
  <si>
    <t>19.29*8.1*4.75</t>
  </si>
  <si>
    <t>EE20/20/5</t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</si>
  <si>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</si>
  <si>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</si>
  <si>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</si>
  <si>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</si>
  <si>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</si>
  <si>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</si>
  <si>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</si>
  <si>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</si>
  <si>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</si>
  <si>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</si>
  <si>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</si>
  <si>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</si>
  <si>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</si>
  <si>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</si>
  <si>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</si>
  <si>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</si>
  <si>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</si>
  <si>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</si>
  <si>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</si>
  <si>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</si>
  <si>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</si>
  <si>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</si>
  <si>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</si>
  <si>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</si>
  <si>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</si>
  <si>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</si>
  <si>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</si>
  <si>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</si>
  <si>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</si>
  <si>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</si>
  <si>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</si>
  <si>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</si>
  <si>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</si>
  <si>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</si>
  <si>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</si>
  <si>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</si>
  <si>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</si>
  <si>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</si>
  <si>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</si>
  <si>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</si>
  <si>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</si>
  <si>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</si>
  <si>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</si>
  <si>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</si>
  <si>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</si>
  <si>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</si>
  <si>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</si>
  <si>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</si>
  <si>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</si>
  <si>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</si>
  <si>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</si>
  <si>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</si>
  <si>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</si>
  <si>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</si>
  <si>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</si>
  <si>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</si>
  <si>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</si>
  <si>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</si>
  <si>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</si>
  <si>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</si>
  <si>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</si>
  <si>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</si>
  <si>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</si>
  <si>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</si>
  <si>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</si>
  <si>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</si>
  <si>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</si>
  <si>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</si>
  <si>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</si>
  <si>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</si>
  <si>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</si>
  <si>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</si>
  <si>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</si>
  <si>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</si>
  <si>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</si>
  <si>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</si>
  <si>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</si>
  <si>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</si>
  <si>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</si>
  <si>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</si>
  <si>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</si>
  <si>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</si>
  <si>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</si>
  <si>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</si>
  <si>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</si>
  <si>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</si>
  <si>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</si>
  <si>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</si>
  <si>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</si>
  <si>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</si>
  <si>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</si>
  <si>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</si>
  <si>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</si>
  <si>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</si>
  <si>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</si>
  <si>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</si>
  <si>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</si>
  <si>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</si>
  <si>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</si>
  <si>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</si>
  <si>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</si>
  <si>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</si>
  <si>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</si>
  <si>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</si>
  <si>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</si>
  <si>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</si>
  <si>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</si>
  <si>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</si>
  <si>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</si>
  <si>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</si>
  <si>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</si>
  <si>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</si>
  <si>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</si>
  <si>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</si>
  <si>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</si>
  <si>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</si>
  <si>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</si>
  <si>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</si>
  <si>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</si>
  <si>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</si>
  <si>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</si>
  <si>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</si>
  <si>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</si>
  <si>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</si>
  <si>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</si>
  <si>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</si>
  <si>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</si>
  <si>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</si>
  <si>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</si>
  <si>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</si>
  <si>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</si>
  <si>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</si>
  <si>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</si>
  <si>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</si>
  <si>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</si>
  <si>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</si>
  <si>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</si>
  <si>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</si>
  <si>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</si>
  <si>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</si>
  <si>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</si>
  <si>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</si>
  <si>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</si>
  <si>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</si>
  <si>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</si>
  <si>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</si>
  <si>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</si>
  <si>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</si>
  <si>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</si>
  <si>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16.1/16.7</t>
  </si>
  <si>
    <t>10--12</t>
  </si>
  <si>
    <t>H  V</t>
  </si>
  <si>
    <t xml:space="preserve">ER28/34 </t>
  </si>
  <si>
    <t>28.55*16.9*11.4</t>
  </si>
  <si>
    <t>21.8/22.4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</si>
  <si>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</si>
  <si>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</si>
  <si>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</si>
  <si>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</si>
  <si>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</si>
  <si>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</si>
  <si>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</si>
  <si>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</si>
  <si>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</si>
  <si>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</si>
  <si>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</si>
  <si>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</si>
  <si>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</si>
  <si>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</si>
  <si>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</si>
  <si>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</si>
  <si>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</si>
  <si>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</si>
  <si>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</si>
  <si>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</si>
  <si>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</si>
  <si>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</si>
  <si>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</si>
  <si>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</si>
  <si>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</si>
  <si>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</si>
  <si>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</si>
  <si>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</si>
  <si>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</si>
  <si>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</si>
  <si>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</si>
  <si>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</si>
  <si>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</si>
  <si>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</si>
  <si>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</si>
  <si>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</si>
  <si>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</si>
  <si>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</si>
  <si>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</si>
  <si>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</si>
  <si>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</si>
  <si>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</si>
  <si>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</si>
  <si>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</si>
  <si>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</si>
  <si>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</si>
  <si>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</si>
  <si>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</si>
  <si>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</si>
  <si>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</si>
  <si>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</si>
  <si>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</si>
  <si>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</si>
  <si>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</si>
  <si>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RM5</t>
  </si>
  <si>
    <t>14.3*5.2*6.6</t>
  </si>
  <si>
    <t>RM6</t>
  </si>
  <si>
    <t>17.6*6.2*8</t>
  </si>
  <si>
    <t>RM8</t>
  </si>
  <si>
    <t>22.75*8.2*10.8</t>
  </si>
  <si>
    <t>RM10</t>
  </si>
  <si>
    <t>27.85*9.3*13.25</t>
  </si>
  <si>
    <t>RM12</t>
  </si>
  <si>
    <t>36.75*11.7*16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</si>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</sst>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黑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58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17.50390625" style="0" customWidth="1"/>
    <col min="3" max="3" width="9.625" style="0" customWidth="1"/>
    <col min="4" max="4" width="21.375" style="3" customWidth="1"/>
  </cols>
  <sheetData>
    <row r="1" spans="1:4" ht="14.25">
      <c r="A1" s="4" t="s">
        <v>24</v>
      </c>
      <c r="B1" s="5" t="s">
        <v>25</v>
      </c>
      <c r="C1" s="5" t="s">
        <v>26</v>
      </c>
      <c r="D1" s="9" t="s">
        <v>41</v>
      </c>
    </row>
    <row r="2" spans="1:4" ht="15.75">
      <c r="A2" s="10" t="s">
        <v>0</v>
      </c>
      <c r="B2" s="18">
        <v>90</v>
      </c>
      <c r="C2" s="1" t="s">
        <v>30</v>
      </c>
      <c r="D2" s="6" t="s">
        <v>21</v>
      </c>
    </row>
    <row r="3" spans="1:4" ht="15.75">
      <c r="A3" s="10" t="s">
        <v>1</v>
      </c>
      <c r="B3" s="18">
        <v>264</v>
      </c>
      <c r="C3" s="1" t="s">
        <v>30</v>
      </c>
      <c r="D3" s="6" t="s">
        <v>22</v>
      </c>
    </row>
    <row r="4" spans="1:4" ht="15.75">
      <c r="A4" s="10"/>
      <c r="B4" s="18"/>
      <c r="C4" s="1"/>
      <c r="D4" s="6"/>
    </row>
    <row r="5" spans="1:4" ht="15.75">
      <c r="A5" s="10" t="s">
        <v>36</v>
      </c>
      <c r="B5" s="18">
        <v>45</v>
      </c>
      <c r="C5" s="1" t="s">
        <v>31</v>
      </c>
      <c r="D5" s="6" t="s">
        <v>20</v>
      </c>
    </row>
    <row r="6" spans="1:4" ht="15.75">
      <c r="A6" s="10" t="s">
        <v>2</v>
      </c>
      <c r="B6" s="18">
        <v>80</v>
      </c>
      <c r="C6" s="1" t="s">
        <v>32</v>
      </c>
      <c r="D6" s="6" t="s">
        <v>18</v>
      </c>
    </row>
    <row r="7" spans="1:4" ht="15.75">
      <c r="A7" s="10" t="s">
        <v>3</v>
      </c>
      <c r="B7" s="18">
        <v>0.22</v>
      </c>
      <c r="C7" s="1" t="s">
        <v>33</v>
      </c>
      <c r="D7" s="6" t="s">
        <v>19</v>
      </c>
    </row>
    <row r="8" spans="1:4" ht="15.75">
      <c r="A8" s="10" t="s">
        <v>37</v>
      </c>
      <c r="B8" s="18">
        <v>0.93</v>
      </c>
      <c r="C8" s="1"/>
      <c r="D8" s="6" t="s">
        <v>17</v>
      </c>
    </row>
    <row r="9" spans="1:4" ht="15.75">
      <c r="A9" s="10" t="s">
        <v>38</v>
      </c>
      <c r="B9" s="18">
        <v>16.5</v>
      </c>
      <c r="C9" s="1" t="s">
        <v>32</v>
      </c>
      <c r="D9" s="6" t="s">
        <v>16</v>
      </c>
    </row>
    <row r="10" spans="1:4" ht="18.75">
      <c r="A10" s="10" t="s">
        <v>4</v>
      </c>
      <c r="B10" s="18">
        <v>12.5</v>
      </c>
      <c r="C10" s="1" t="s">
        <v>10</v>
      </c>
      <c r="D10" s="6" t="s">
        <v>27</v>
      </c>
    </row>
    <row r="11" spans="1:4" ht="15.75">
      <c r="A11" s="10" t="s">
        <v>5</v>
      </c>
      <c r="B11" s="18">
        <v>0.28</v>
      </c>
      <c r="C11" s="1" t="s">
        <v>34</v>
      </c>
      <c r="D11" s="6" t="s">
        <v>28</v>
      </c>
    </row>
    <row r="12" spans="1:4" ht="15.75">
      <c r="A12" s="12"/>
      <c r="B12" s="13"/>
      <c r="C12" s="14"/>
      <c r="D12" s="15"/>
    </row>
    <row r="13" spans="1:4" ht="15.75">
      <c r="A13" s="10" t="s">
        <v>6</v>
      </c>
      <c r="B13" s="16">
        <f>B6*B7*3.1415926*(SQRT(2)*B2-B6)/(B8*(SQRT(2)*B2*B6*COS(B14)-B6*B6*(3.1415926/2-B14)))</f>
        <v>1.2682340181434681</v>
      </c>
      <c r="C13" s="1" t="s">
        <v>33</v>
      </c>
      <c r="D13" s="6" t="s">
        <v>15</v>
      </c>
    </row>
    <row r="14" spans="1:4" ht="15.75">
      <c r="A14" s="10" t="s">
        <v>7</v>
      </c>
      <c r="B14" s="16">
        <f>ASIN(B6/(1.414*B2))</f>
        <v>0.6797958790018427</v>
      </c>
      <c r="C14" s="1"/>
      <c r="D14" s="6"/>
    </row>
    <row r="15" spans="1:4" ht="15.75">
      <c r="A15" s="10" t="s">
        <v>39</v>
      </c>
      <c r="B15" s="16">
        <f>B8*B6*(SQRT(2)*B2*B6*COS(B14)-B6*B6*(3.1415926/2-B14))/(B5*B6*B7*3.1415926*SQRT(2)*B2)</f>
        <v>0.5207039550971646</v>
      </c>
      <c r="C15" s="1" t="s">
        <v>11</v>
      </c>
      <c r="D15" s="6" t="s">
        <v>29</v>
      </c>
    </row>
    <row r="16" spans="1:4" ht="15.75">
      <c r="A16" s="10" t="s">
        <v>8</v>
      </c>
      <c r="B16" s="16">
        <f>B15*B13*1000/(B10*B11)</f>
        <v>188.67841978173513</v>
      </c>
      <c r="C16" s="2" t="s">
        <v>35</v>
      </c>
      <c r="D16" s="6" t="s">
        <v>12</v>
      </c>
    </row>
    <row r="17" spans="1:4" ht="15.75">
      <c r="A17" s="10" t="s">
        <v>40</v>
      </c>
      <c r="B17" s="16">
        <f>B9/B6*B16</f>
        <v>38.91492407998287</v>
      </c>
      <c r="C17" s="2" t="s">
        <v>35</v>
      </c>
      <c r="D17" s="6" t="s">
        <v>13</v>
      </c>
    </row>
    <row r="18" spans="1:4" ht="16.5" thickBot="1">
      <c r="A18" s="11" t="s">
        <v>9</v>
      </c>
      <c r="B18" s="17">
        <f>0.17/B7</f>
        <v>0.7727272727272728</v>
      </c>
      <c r="C18" s="7" t="s">
        <v>23</v>
      </c>
      <c r="D18" s="8" t="s">
        <v>14</v>
      </c>
    </row>
    <row r="20" ht="14.25">
      <c r="A20" s="19" t="s">
        <v>42</v>
      </c>
    </row>
    <row r="21" ht="15.75">
      <c r="A21" s="20" t="s">
        <v>43</v>
      </c>
    </row>
  </sheetData>
  <sheetProtection password="CC3E" sheet="1" formatCells="0" formatColumns="0" formatRows="0" sort="0" autoFilter="0" pivotTables="0"/>
  <protectedRanges>
    <protectedRange sqref="B2:B11" name="区域1"/>
  </protectedRange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55">
      <selection activeCell="E76" sqref="E76"/>
    </sheetView>
  </sheetViews>
  <sheetFormatPr defaultColWidth="9.00390625" defaultRowHeight="14.25"/>
  <sheetData>
    <row r="1" ht="14.25">
      <c r="A1" t="s">
        <v>44</v>
      </c>
    </row>
    <row r="2" spans="1:13" ht="14.25">
      <c r="A2" t="s">
        <v>45</v>
      </c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</row>
    <row r="3" spans="3:15" ht="14.25">
      <c r="C3" t="s">
        <v>58</v>
      </c>
      <c r="D3" t="s">
        <v>59</v>
      </c>
      <c r="E3" t="s">
        <v>60</v>
      </c>
      <c r="F3" t="s">
        <v>61</v>
      </c>
      <c r="G3" t="s">
        <v>62</v>
      </c>
      <c r="H3" t="s">
        <v>63</v>
      </c>
      <c r="I3" t="s">
        <v>64</v>
      </c>
      <c r="J3" t="s">
        <v>65</v>
      </c>
      <c r="K3" t="s">
        <v>66</v>
      </c>
      <c r="L3" t="s">
        <v>67</v>
      </c>
      <c r="M3" t="s">
        <v>68</v>
      </c>
      <c r="N3" t="s">
        <v>69</v>
      </c>
      <c r="O3" t="s">
        <v>70</v>
      </c>
    </row>
    <row r="4" ht="14.25">
      <c r="A4" t="s">
        <v>71</v>
      </c>
    </row>
    <row r="5" spans="1:15" ht="14.25">
      <c r="A5" t="s">
        <v>72</v>
      </c>
      <c r="B5" t="s">
        <v>73</v>
      </c>
      <c r="C5" t="s">
        <v>74</v>
      </c>
      <c r="D5">
        <v>1.3741</v>
      </c>
      <c r="E5">
        <v>84.3</v>
      </c>
      <c r="F5">
        <v>163</v>
      </c>
      <c r="G5">
        <v>2100</v>
      </c>
      <c r="H5">
        <v>77.4</v>
      </c>
      <c r="I5">
        <v>6530</v>
      </c>
      <c r="J5">
        <v>38</v>
      </c>
      <c r="M5">
        <v>21.5</v>
      </c>
      <c r="N5">
        <v>8</v>
      </c>
      <c r="O5" t="s">
        <v>75</v>
      </c>
    </row>
    <row r="6" spans="1:15" ht="14.25">
      <c r="A6" t="s">
        <v>76</v>
      </c>
      <c r="B6" t="s">
        <v>73</v>
      </c>
      <c r="C6" t="s">
        <v>77</v>
      </c>
      <c r="D6">
        <v>2.5894</v>
      </c>
      <c r="E6">
        <v>121</v>
      </c>
      <c r="F6">
        <v>214</v>
      </c>
      <c r="G6">
        <v>2700</v>
      </c>
      <c r="H6">
        <v>89.3</v>
      </c>
      <c r="I6">
        <v>10800</v>
      </c>
      <c r="J6">
        <v>60</v>
      </c>
      <c r="M6">
        <v>24.5</v>
      </c>
      <c r="N6">
        <v>8</v>
      </c>
      <c r="O6" t="s">
        <v>75</v>
      </c>
    </row>
    <row r="7" spans="1:15" ht="14.25">
      <c r="A7" t="s">
        <v>78</v>
      </c>
      <c r="B7" t="s">
        <v>73</v>
      </c>
      <c r="C7" t="s">
        <v>79</v>
      </c>
      <c r="D7">
        <v>5.598</v>
      </c>
      <c r="E7">
        <v>180</v>
      </c>
      <c r="F7">
        <v>311</v>
      </c>
      <c r="G7">
        <v>3600</v>
      </c>
      <c r="H7">
        <v>105</v>
      </c>
      <c r="I7">
        <v>18800</v>
      </c>
      <c r="J7">
        <v>112</v>
      </c>
      <c r="M7">
        <v>28.3</v>
      </c>
      <c r="N7">
        <v>12</v>
      </c>
      <c r="O7" t="s">
        <v>75</v>
      </c>
    </row>
    <row r="8" spans="1:15" ht="14.25">
      <c r="A8" t="s">
        <v>80</v>
      </c>
      <c r="B8" t="s">
        <v>73</v>
      </c>
      <c r="C8" t="s">
        <v>81</v>
      </c>
      <c r="D8">
        <v>17.8281</v>
      </c>
      <c r="E8">
        <v>279</v>
      </c>
      <c r="F8">
        <v>639</v>
      </c>
      <c r="G8">
        <v>3900</v>
      </c>
      <c r="H8">
        <v>144</v>
      </c>
      <c r="I8">
        <v>40100</v>
      </c>
      <c r="J8">
        <v>254</v>
      </c>
      <c r="M8">
        <v>41.4</v>
      </c>
      <c r="N8" t="s">
        <v>82</v>
      </c>
      <c r="O8" t="s">
        <v>75</v>
      </c>
    </row>
    <row r="9" ht="14.25">
      <c r="A9" t="s">
        <v>83</v>
      </c>
    </row>
    <row r="10" spans="1:15" ht="14.25">
      <c r="A10" t="s">
        <v>84</v>
      </c>
      <c r="B10" t="s">
        <v>85</v>
      </c>
      <c r="C10" t="s">
        <v>86</v>
      </c>
      <c r="D10">
        <v>0.0013</v>
      </c>
      <c r="E10">
        <v>2.63</v>
      </c>
      <c r="F10">
        <v>5</v>
      </c>
      <c r="G10">
        <v>285</v>
      </c>
      <c r="H10">
        <v>12.6</v>
      </c>
      <c r="I10">
        <v>33.1</v>
      </c>
      <c r="J10">
        <v>0.16</v>
      </c>
      <c r="K10">
        <v>0.02</v>
      </c>
      <c r="L10">
        <v>1.1</v>
      </c>
      <c r="M10">
        <v>2.7</v>
      </c>
      <c r="N10" s="21">
        <v>41068</v>
      </c>
      <c r="O10" t="s">
        <v>75</v>
      </c>
    </row>
    <row r="11" spans="1:15" ht="14.25">
      <c r="A11" t="s">
        <v>87</v>
      </c>
      <c r="B11" t="s">
        <v>85</v>
      </c>
      <c r="C11" t="s">
        <v>88</v>
      </c>
      <c r="D11">
        <v>0.0015</v>
      </c>
      <c r="E11">
        <v>3.31</v>
      </c>
      <c r="F11">
        <v>4.46</v>
      </c>
      <c r="G11">
        <v>405</v>
      </c>
      <c r="H11">
        <v>12.2</v>
      </c>
      <c r="I11">
        <v>40.4</v>
      </c>
      <c r="J11">
        <v>0.24</v>
      </c>
      <c r="K11">
        <v>0.02</v>
      </c>
      <c r="M11">
        <v>2.7</v>
      </c>
      <c r="N11">
        <v>6</v>
      </c>
      <c r="O11" t="s">
        <v>75</v>
      </c>
    </row>
    <row r="12" spans="1:15" ht="14.25">
      <c r="A12" t="s">
        <v>89</v>
      </c>
      <c r="B12" t="s">
        <v>85</v>
      </c>
      <c r="C12" t="s">
        <v>90</v>
      </c>
      <c r="D12">
        <v>0.0091</v>
      </c>
      <c r="E12">
        <v>7</v>
      </c>
      <c r="F12">
        <v>13.05</v>
      </c>
      <c r="G12">
        <v>590</v>
      </c>
      <c r="H12">
        <v>19.47</v>
      </c>
      <c r="I12">
        <v>139</v>
      </c>
      <c r="J12">
        <v>0.7</v>
      </c>
      <c r="K12">
        <v>0.06</v>
      </c>
      <c r="L12">
        <v>1.9</v>
      </c>
      <c r="M12">
        <v>4.78</v>
      </c>
      <c r="N12">
        <v>6</v>
      </c>
      <c r="O12" t="s">
        <v>75</v>
      </c>
    </row>
    <row r="13" spans="1:15" ht="14.25">
      <c r="A13" t="s">
        <v>91</v>
      </c>
      <c r="B13" t="s">
        <v>85</v>
      </c>
      <c r="C13" t="s">
        <v>92</v>
      </c>
      <c r="D13">
        <v>0.0287</v>
      </c>
      <c r="E13">
        <v>12.1</v>
      </c>
      <c r="F13">
        <v>23.7</v>
      </c>
      <c r="G13">
        <v>850</v>
      </c>
      <c r="H13">
        <v>26.6</v>
      </c>
      <c r="I13">
        <v>302</v>
      </c>
      <c r="J13">
        <v>1.5</v>
      </c>
      <c r="K13">
        <v>0.16</v>
      </c>
      <c r="M13">
        <v>6.6</v>
      </c>
      <c r="N13">
        <v>8</v>
      </c>
      <c r="O13" t="s">
        <v>93</v>
      </c>
    </row>
    <row r="14" spans="1:15" ht="14.25">
      <c r="A14" t="s">
        <v>94</v>
      </c>
      <c r="B14" t="s">
        <v>85</v>
      </c>
      <c r="C14" t="s">
        <v>95</v>
      </c>
      <c r="D14">
        <v>0.057</v>
      </c>
      <c r="E14">
        <v>17.1</v>
      </c>
      <c r="F14">
        <v>33.35</v>
      </c>
      <c r="G14">
        <v>1130</v>
      </c>
      <c r="H14">
        <v>30.2</v>
      </c>
      <c r="I14">
        <v>517</v>
      </c>
      <c r="J14">
        <v>2.7</v>
      </c>
      <c r="K14">
        <v>0.235</v>
      </c>
      <c r="M14">
        <v>7.4</v>
      </c>
      <c r="N14">
        <v>10</v>
      </c>
      <c r="O14" t="s">
        <v>93</v>
      </c>
    </row>
    <row r="15" spans="1:15" ht="14.25">
      <c r="A15" t="s">
        <v>96</v>
      </c>
      <c r="B15" t="s">
        <v>85</v>
      </c>
      <c r="C15" t="s">
        <v>97</v>
      </c>
      <c r="D15">
        <v>0.0765</v>
      </c>
      <c r="E15">
        <v>19.2</v>
      </c>
      <c r="F15">
        <v>39.85</v>
      </c>
      <c r="G15">
        <v>1140</v>
      </c>
      <c r="H15">
        <v>35</v>
      </c>
      <c r="I15">
        <v>672</v>
      </c>
      <c r="J15">
        <v>3.3</v>
      </c>
      <c r="K15">
        <v>0.31</v>
      </c>
      <c r="M15">
        <v>8.5</v>
      </c>
      <c r="N15" s="21">
        <v>41070</v>
      </c>
      <c r="O15" t="s">
        <v>98</v>
      </c>
    </row>
    <row r="16" spans="1:15" ht="14.25">
      <c r="A16" t="s">
        <v>99</v>
      </c>
      <c r="B16" t="s">
        <v>85</v>
      </c>
      <c r="C16" t="s">
        <v>100</v>
      </c>
      <c r="D16">
        <v>0.1243</v>
      </c>
      <c r="E16">
        <v>23</v>
      </c>
      <c r="F16">
        <v>54.04</v>
      </c>
      <c r="G16">
        <v>1250</v>
      </c>
      <c r="H16">
        <v>39.4</v>
      </c>
      <c r="I16">
        <v>900</v>
      </c>
      <c r="J16">
        <v>4.8</v>
      </c>
      <c r="K16">
        <v>0.42</v>
      </c>
      <c r="M16">
        <v>9</v>
      </c>
      <c r="N16" s="21">
        <v>41068</v>
      </c>
      <c r="O16" t="s">
        <v>98</v>
      </c>
    </row>
    <row r="17" spans="1:15" ht="14.25">
      <c r="A17" t="s">
        <v>101</v>
      </c>
      <c r="B17" t="s">
        <v>85</v>
      </c>
      <c r="C17" t="s">
        <v>102</v>
      </c>
      <c r="D17">
        <v>0.1191</v>
      </c>
      <c r="E17">
        <v>22.4</v>
      </c>
      <c r="F17">
        <v>53.15</v>
      </c>
      <c r="G17">
        <v>1350</v>
      </c>
      <c r="H17">
        <v>39.1</v>
      </c>
      <c r="I17">
        <v>882</v>
      </c>
      <c r="J17">
        <v>4.8</v>
      </c>
      <c r="K17">
        <v>0.41</v>
      </c>
      <c r="M17">
        <v>9</v>
      </c>
      <c r="N17" s="21">
        <v>41068</v>
      </c>
      <c r="O17" t="s">
        <v>98</v>
      </c>
    </row>
    <row r="18" spans="1:11" ht="14.25">
      <c r="A18" t="s">
        <v>103</v>
      </c>
      <c r="B18" t="s">
        <v>85</v>
      </c>
      <c r="C18" t="s">
        <v>104</v>
      </c>
      <c r="D18">
        <v>0.1572</v>
      </c>
      <c r="E18">
        <v>31</v>
      </c>
      <c r="F18">
        <v>50.7</v>
      </c>
      <c r="G18">
        <v>1460</v>
      </c>
      <c r="H18">
        <v>43</v>
      </c>
      <c r="I18">
        <v>1340</v>
      </c>
      <c r="J18">
        <v>7.5</v>
      </c>
      <c r="K18">
        <v>0.51</v>
      </c>
    </row>
    <row r="19" spans="1:15" ht="14.25">
      <c r="A19" t="s">
        <v>105</v>
      </c>
      <c r="B19" t="s">
        <v>85</v>
      </c>
      <c r="C19" t="s">
        <v>106</v>
      </c>
      <c r="D19">
        <v>0.159</v>
      </c>
      <c r="E19">
        <v>41</v>
      </c>
      <c r="F19">
        <v>38.79</v>
      </c>
      <c r="G19">
        <v>2180</v>
      </c>
      <c r="H19">
        <v>39.4</v>
      </c>
      <c r="I19">
        <v>1610</v>
      </c>
      <c r="J19">
        <v>8.8</v>
      </c>
      <c r="K19">
        <v>0.61</v>
      </c>
      <c r="M19">
        <v>8.45</v>
      </c>
      <c r="N19">
        <v>8</v>
      </c>
      <c r="O19" t="s">
        <v>93</v>
      </c>
    </row>
    <row r="20" spans="1:11" ht="14.25">
      <c r="A20" t="s">
        <v>107</v>
      </c>
      <c r="B20" t="s">
        <v>85</v>
      </c>
      <c r="C20" t="s">
        <v>108</v>
      </c>
      <c r="D20">
        <v>0.4368</v>
      </c>
      <c r="E20">
        <v>35.8</v>
      </c>
      <c r="F20">
        <v>122</v>
      </c>
      <c r="G20">
        <v>1250</v>
      </c>
      <c r="H20">
        <v>64.9</v>
      </c>
      <c r="I20">
        <v>2320</v>
      </c>
      <c r="J20">
        <v>12</v>
      </c>
      <c r="K20">
        <v>1.16</v>
      </c>
    </row>
    <row r="21" spans="1:11" ht="14.25">
      <c r="A21" t="s">
        <v>109</v>
      </c>
      <c r="B21" t="s">
        <v>85</v>
      </c>
      <c r="C21" t="s">
        <v>110</v>
      </c>
      <c r="D21">
        <v>0.3128</v>
      </c>
      <c r="E21">
        <v>40</v>
      </c>
      <c r="F21">
        <v>78.2</v>
      </c>
      <c r="G21">
        <v>2000</v>
      </c>
      <c r="H21">
        <v>48.7</v>
      </c>
      <c r="I21">
        <v>1940</v>
      </c>
      <c r="J21">
        <v>9.1</v>
      </c>
      <c r="K21">
        <v>0.9</v>
      </c>
    </row>
    <row r="22" spans="1:11" ht="14.25">
      <c r="A22" t="s">
        <v>111</v>
      </c>
      <c r="B22" t="s">
        <v>85</v>
      </c>
      <c r="C22" t="s">
        <v>112</v>
      </c>
      <c r="D22">
        <v>0.3173</v>
      </c>
      <c r="E22">
        <v>40.3</v>
      </c>
      <c r="F22">
        <v>78.73</v>
      </c>
      <c r="G22">
        <v>2000</v>
      </c>
      <c r="H22">
        <v>48.7</v>
      </c>
      <c r="I22">
        <v>1963</v>
      </c>
      <c r="J22">
        <v>10</v>
      </c>
      <c r="K22">
        <v>0.9</v>
      </c>
    </row>
    <row r="23" spans="1:15" ht="14.25">
      <c r="A23" t="s">
        <v>113</v>
      </c>
      <c r="B23" t="s">
        <v>85</v>
      </c>
      <c r="C23" t="s">
        <v>114</v>
      </c>
      <c r="D23">
        <v>0.8525</v>
      </c>
      <c r="E23">
        <v>86.9</v>
      </c>
      <c r="F23">
        <v>98.1</v>
      </c>
      <c r="G23">
        <v>3300</v>
      </c>
      <c r="H23">
        <v>57.7</v>
      </c>
      <c r="I23">
        <v>5010</v>
      </c>
      <c r="J23">
        <v>26</v>
      </c>
      <c r="K23">
        <v>2.51</v>
      </c>
      <c r="M23">
        <v>9.6</v>
      </c>
      <c r="N23">
        <v>10</v>
      </c>
      <c r="O23" t="s">
        <v>93</v>
      </c>
    </row>
    <row r="24" spans="1:15" ht="14.25">
      <c r="A24" t="s">
        <v>115</v>
      </c>
      <c r="B24" t="s">
        <v>85</v>
      </c>
      <c r="C24" t="s">
        <v>116</v>
      </c>
      <c r="D24">
        <v>0.7995</v>
      </c>
      <c r="E24">
        <v>109</v>
      </c>
      <c r="F24">
        <v>73.35</v>
      </c>
      <c r="G24">
        <v>4690</v>
      </c>
      <c r="H24">
        <v>57.7</v>
      </c>
      <c r="I24">
        <v>6310</v>
      </c>
      <c r="J24">
        <v>32</v>
      </c>
      <c r="K24">
        <v>2.9</v>
      </c>
      <c r="M24">
        <v>13.7</v>
      </c>
      <c r="N24" s="21">
        <v>41194</v>
      </c>
      <c r="O24" t="s">
        <v>93</v>
      </c>
    </row>
    <row r="25" spans="1:11" ht="14.25">
      <c r="A25" t="s">
        <v>117</v>
      </c>
      <c r="B25" t="s">
        <v>85</v>
      </c>
      <c r="C25" t="s">
        <v>118</v>
      </c>
      <c r="D25">
        <v>0.7455</v>
      </c>
      <c r="E25">
        <v>59.7</v>
      </c>
      <c r="F25">
        <v>124.87</v>
      </c>
      <c r="G25">
        <v>2100</v>
      </c>
      <c r="H25">
        <v>66.9</v>
      </c>
      <c r="I25">
        <v>4000</v>
      </c>
      <c r="J25">
        <v>22</v>
      </c>
      <c r="K25">
        <v>1.51</v>
      </c>
    </row>
    <row r="26" spans="1:15" ht="14.25">
      <c r="A26" t="s">
        <v>119</v>
      </c>
      <c r="B26" t="s">
        <v>85</v>
      </c>
      <c r="C26" t="s">
        <v>120</v>
      </c>
      <c r="D26">
        <v>1.3398</v>
      </c>
      <c r="E26">
        <v>84.8</v>
      </c>
      <c r="F26">
        <v>158</v>
      </c>
      <c r="G26">
        <v>2600</v>
      </c>
      <c r="H26">
        <v>69.7</v>
      </c>
      <c r="I26">
        <v>5910</v>
      </c>
      <c r="J26">
        <v>29</v>
      </c>
      <c r="K26">
        <v>2.96</v>
      </c>
      <c r="M26">
        <v>15.7</v>
      </c>
      <c r="N26">
        <v>12</v>
      </c>
      <c r="O26" t="s">
        <v>93</v>
      </c>
    </row>
    <row r="27" spans="1:15" ht="14.25">
      <c r="A27" t="s">
        <v>121</v>
      </c>
      <c r="B27" t="s">
        <v>85</v>
      </c>
      <c r="C27" t="s">
        <v>122</v>
      </c>
      <c r="D27">
        <v>2.2</v>
      </c>
      <c r="E27">
        <v>127</v>
      </c>
      <c r="F27">
        <v>173.23</v>
      </c>
      <c r="G27">
        <v>4150</v>
      </c>
      <c r="H27">
        <v>77</v>
      </c>
      <c r="I27">
        <v>9810</v>
      </c>
      <c r="J27">
        <v>50</v>
      </c>
      <c r="K27">
        <v>4.2</v>
      </c>
      <c r="M27">
        <v>17.3</v>
      </c>
      <c r="N27">
        <v>12</v>
      </c>
      <c r="O27" t="s">
        <v>93</v>
      </c>
    </row>
    <row r="28" spans="1:11" ht="14.25">
      <c r="A28" t="s">
        <v>123</v>
      </c>
      <c r="B28" t="s">
        <v>85</v>
      </c>
      <c r="C28" t="s">
        <v>124</v>
      </c>
      <c r="D28">
        <v>2.826</v>
      </c>
      <c r="E28">
        <v>157</v>
      </c>
      <c r="F28">
        <v>180</v>
      </c>
      <c r="G28">
        <v>4200</v>
      </c>
      <c r="H28">
        <v>79</v>
      </c>
      <c r="I28">
        <v>12470</v>
      </c>
      <c r="J28">
        <v>64</v>
      </c>
      <c r="K28">
        <v>6.25</v>
      </c>
    </row>
    <row r="29" spans="1:11" ht="14.25">
      <c r="A29" t="s">
        <v>125</v>
      </c>
      <c r="B29" t="s">
        <v>85</v>
      </c>
      <c r="C29" t="s">
        <v>126</v>
      </c>
      <c r="D29">
        <v>4.9484</v>
      </c>
      <c r="E29">
        <v>178</v>
      </c>
      <c r="F29">
        <v>278</v>
      </c>
      <c r="G29">
        <v>3800</v>
      </c>
      <c r="H29">
        <v>97.9</v>
      </c>
      <c r="I29">
        <v>19510</v>
      </c>
      <c r="J29">
        <v>88</v>
      </c>
      <c r="K29">
        <v>8.8</v>
      </c>
    </row>
    <row r="30" spans="1:11" ht="14.25">
      <c r="A30" t="s">
        <v>127</v>
      </c>
      <c r="B30" t="s">
        <v>85</v>
      </c>
      <c r="C30" t="s">
        <v>128</v>
      </c>
      <c r="D30">
        <v>6.4625</v>
      </c>
      <c r="E30">
        <v>235</v>
      </c>
      <c r="F30">
        <v>275</v>
      </c>
      <c r="G30">
        <v>5000</v>
      </c>
      <c r="H30">
        <v>97.8</v>
      </c>
      <c r="I30">
        <v>23000</v>
      </c>
      <c r="J30">
        <v>116</v>
      </c>
      <c r="K30">
        <v>11.6</v>
      </c>
    </row>
    <row r="31" spans="1:11" ht="14.25">
      <c r="A31" t="s">
        <v>129</v>
      </c>
      <c r="B31" t="s">
        <v>85</v>
      </c>
      <c r="C31" t="s">
        <v>130</v>
      </c>
      <c r="D31">
        <v>4.7529</v>
      </c>
      <c r="E31">
        <v>242</v>
      </c>
      <c r="F31">
        <v>196.4</v>
      </c>
      <c r="G31">
        <v>6660</v>
      </c>
      <c r="H31">
        <v>90.6</v>
      </c>
      <c r="I31">
        <v>21930</v>
      </c>
      <c r="J31">
        <v>108</v>
      </c>
      <c r="K31">
        <v>9.7</v>
      </c>
    </row>
    <row r="32" spans="1:15" ht="14.25">
      <c r="A32" t="s">
        <v>131</v>
      </c>
      <c r="B32" t="s">
        <v>85</v>
      </c>
      <c r="C32" t="s">
        <v>132</v>
      </c>
      <c r="D32">
        <v>5.7343</v>
      </c>
      <c r="E32">
        <v>226</v>
      </c>
      <c r="F32">
        <v>253.73</v>
      </c>
      <c r="G32">
        <v>6110</v>
      </c>
      <c r="H32">
        <v>95.8</v>
      </c>
      <c r="I32">
        <v>21600</v>
      </c>
      <c r="J32">
        <v>116</v>
      </c>
      <c r="K32">
        <v>9.4</v>
      </c>
      <c r="M32">
        <v>21.3</v>
      </c>
      <c r="N32">
        <v>12</v>
      </c>
      <c r="O32" t="s">
        <v>93</v>
      </c>
    </row>
    <row r="33" spans="1:11" ht="14.25">
      <c r="A33" t="s">
        <v>133</v>
      </c>
      <c r="B33" t="s">
        <v>85</v>
      </c>
      <c r="C33" t="s">
        <v>134</v>
      </c>
      <c r="D33">
        <v>13.6764</v>
      </c>
      <c r="E33">
        <v>354</v>
      </c>
      <c r="F33">
        <v>386.34</v>
      </c>
      <c r="G33">
        <v>7100</v>
      </c>
      <c r="H33">
        <v>123</v>
      </c>
      <c r="I33">
        <v>43700</v>
      </c>
      <c r="J33">
        <v>234</v>
      </c>
      <c r="K33" t="s">
        <v>135</v>
      </c>
    </row>
    <row r="34" spans="1:11" ht="14.25">
      <c r="A34" t="s">
        <v>136</v>
      </c>
      <c r="B34" t="s">
        <v>85</v>
      </c>
      <c r="C34" t="s">
        <v>137</v>
      </c>
      <c r="D34">
        <v>9.7132</v>
      </c>
      <c r="E34">
        <v>344</v>
      </c>
      <c r="F34">
        <v>282.36</v>
      </c>
      <c r="G34">
        <v>8530</v>
      </c>
      <c r="H34">
        <v>102</v>
      </c>
      <c r="I34">
        <v>35100</v>
      </c>
      <c r="J34">
        <v>190</v>
      </c>
      <c r="K34">
        <v>8.5</v>
      </c>
    </row>
    <row r="35" spans="1:15" ht="14.25">
      <c r="A35" t="s">
        <v>138</v>
      </c>
      <c r="B35" t="s">
        <v>85</v>
      </c>
      <c r="C35" t="s">
        <v>139</v>
      </c>
      <c r="D35">
        <v>9.8558</v>
      </c>
      <c r="E35">
        <v>247</v>
      </c>
      <c r="F35">
        <v>399.02</v>
      </c>
      <c r="G35">
        <v>5670</v>
      </c>
      <c r="H35">
        <v>110</v>
      </c>
      <c r="I35">
        <v>27100</v>
      </c>
      <c r="J35">
        <v>135</v>
      </c>
      <c r="K35">
        <v>12.5</v>
      </c>
      <c r="M35">
        <v>23.8</v>
      </c>
      <c r="N35">
        <v>12</v>
      </c>
      <c r="O35" t="s">
        <v>93</v>
      </c>
    </row>
    <row r="36" spans="1:15" ht="14.25">
      <c r="A36" t="s">
        <v>140</v>
      </c>
      <c r="B36" t="s">
        <v>85</v>
      </c>
      <c r="C36" t="s">
        <v>141</v>
      </c>
      <c r="D36">
        <v>1.8447</v>
      </c>
      <c r="E36">
        <v>120.85</v>
      </c>
      <c r="F36">
        <v>152.64</v>
      </c>
      <c r="G36">
        <v>2900</v>
      </c>
      <c r="H36">
        <v>104.9</v>
      </c>
      <c r="I36">
        <v>12676</v>
      </c>
      <c r="J36">
        <v>68</v>
      </c>
      <c r="K36">
        <v>5.83</v>
      </c>
      <c r="M36">
        <v>28.25</v>
      </c>
      <c r="N36">
        <v>12</v>
      </c>
      <c r="O36" t="s">
        <v>75</v>
      </c>
    </row>
    <row r="37" spans="1:15" ht="14.25">
      <c r="A37" t="s">
        <v>142</v>
      </c>
      <c r="B37" t="s">
        <v>85</v>
      </c>
      <c r="C37" t="s">
        <v>143</v>
      </c>
      <c r="D37">
        <v>3.033</v>
      </c>
      <c r="E37">
        <v>153.01</v>
      </c>
      <c r="F37">
        <v>198.22</v>
      </c>
      <c r="G37">
        <v>3100</v>
      </c>
      <c r="H37">
        <v>125.74</v>
      </c>
      <c r="I37">
        <v>19240</v>
      </c>
      <c r="J37">
        <v>102</v>
      </c>
      <c r="K37">
        <v>8.85</v>
      </c>
      <c r="M37">
        <v>33.85</v>
      </c>
      <c r="N37">
        <v>12</v>
      </c>
      <c r="O37" t="s">
        <v>75</v>
      </c>
    </row>
    <row r="38" spans="1:11" ht="14.25">
      <c r="A38" t="s">
        <v>144</v>
      </c>
      <c r="B38" t="s">
        <v>85</v>
      </c>
      <c r="C38" t="s">
        <v>145</v>
      </c>
      <c r="D38">
        <v>30.7625</v>
      </c>
      <c r="E38">
        <v>535</v>
      </c>
      <c r="F38">
        <v>575</v>
      </c>
      <c r="G38">
        <v>8000</v>
      </c>
      <c r="H38">
        <v>147</v>
      </c>
      <c r="I38">
        <v>78700</v>
      </c>
      <c r="J38">
        <v>399</v>
      </c>
      <c r="K38" t="s">
        <v>146</v>
      </c>
    </row>
    <row r="39" ht="14.25">
      <c r="A39" t="s">
        <v>147</v>
      </c>
    </row>
    <row r="40" spans="1:15" ht="14.25">
      <c r="A40" t="s">
        <v>148</v>
      </c>
      <c r="B40" t="s">
        <v>85</v>
      </c>
      <c r="C40" t="s">
        <v>149</v>
      </c>
      <c r="D40">
        <v>0.0311</v>
      </c>
      <c r="E40">
        <v>13</v>
      </c>
      <c r="F40">
        <v>23.9</v>
      </c>
      <c r="G40">
        <v>810</v>
      </c>
      <c r="H40">
        <v>29.6</v>
      </c>
      <c r="I40">
        <v>385</v>
      </c>
      <c r="J40">
        <v>2</v>
      </c>
      <c r="K40">
        <v>0.17</v>
      </c>
      <c r="M40">
        <v>3.5</v>
      </c>
      <c r="N40">
        <v>10</v>
      </c>
      <c r="O40" t="s">
        <v>93</v>
      </c>
    </row>
    <row r="41" spans="1:11" ht="14.25">
      <c r="A41" t="s">
        <v>150</v>
      </c>
      <c r="B41" t="s">
        <v>85</v>
      </c>
      <c r="C41" t="s">
        <v>151</v>
      </c>
      <c r="D41">
        <v>0.08</v>
      </c>
      <c r="E41">
        <v>20.1</v>
      </c>
      <c r="F41">
        <v>39.82</v>
      </c>
      <c r="G41">
        <v>1100</v>
      </c>
      <c r="H41">
        <v>37.6</v>
      </c>
      <c r="I41">
        <v>754</v>
      </c>
      <c r="J41">
        <v>3.9</v>
      </c>
      <c r="K41">
        <v>0.32</v>
      </c>
    </row>
    <row r="42" spans="1:11" ht="14.25">
      <c r="A42" t="s">
        <v>152</v>
      </c>
      <c r="B42" t="s">
        <v>85</v>
      </c>
      <c r="C42" t="s">
        <v>153</v>
      </c>
      <c r="D42">
        <v>0.1013</v>
      </c>
      <c r="E42">
        <v>33.5</v>
      </c>
      <c r="F42">
        <v>30.24</v>
      </c>
      <c r="G42">
        <v>1570</v>
      </c>
      <c r="H42">
        <v>44.9</v>
      </c>
      <c r="I42">
        <v>1500</v>
      </c>
      <c r="J42">
        <v>7.4</v>
      </c>
      <c r="K42">
        <v>0.69</v>
      </c>
    </row>
    <row r="43" spans="1:11" ht="14.25">
      <c r="A43" t="s">
        <v>154</v>
      </c>
      <c r="B43" t="s">
        <v>85</v>
      </c>
      <c r="C43" t="s">
        <v>155</v>
      </c>
      <c r="D43">
        <v>0.2376</v>
      </c>
      <c r="E43">
        <v>51.8</v>
      </c>
      <c r="F43">
        <v>45.87</v>
      </c>
      <c r="G43">
        <v>2000</v>
      </c>
      <c r="H43">
        <v>57.8</v>
      </c>
      <c r="I43">
        <v>2990</v>
      </c>
      <c r="J43">
        <v>15</v>
      </c>
      <c r="K43">
        <v>1.4</v>
      </c>
    </row>
    <row r="44" spans="1:11" ht="14.25">
      <c r="A44" t="s">
        <v>156</v>
      </c>
      <c r="B44" t="s">
        <v>85</v>
      </c>
      <c r="C44" t="s">
        <v>157</v>
      </c>
      <c r="D44">
        <v>0.6515</v>
      </c>
      <c r="E44">
        <v>83.2</v>
      </c>
      <c r="F44">
        <v>78.3</v>
      </c>
      <c r="G44">
        <v>2590</v>
      </c>
      <c r="H44">
        <v>74.3</v>
      </c>
      <c r="I44">
        <v>6180</v>
      </c>
      <c r="J44">
        <v>32</v>
      </c>
      <c r="K44">
        <v>2.9</v>
      </c>
    </row>
    <row r="45" ht="14.25">
      <c r="A45" t="s">
        <v>158</v>
      </c>
    </row>
    <row r="46" spans="1:15" ht="14.25">
      <c r="A46" t="s">
        <v>159</v>
      </c>
      <c r="B46" t="s">
        <v>160</v>
      </c>
      <c r="C46" t="s">
        <v>161</v>
      </c>
      <c r="D46">
        <v>0.0084</v>
      </c>
      <c r="E46">
        <v>7.2</v>
      </c>
      <c r="F46">
        <v>11.6</v>
      </c>
      <c r="G46">
        <v>500</v>
      </c>
      <c r="H46">
        <v>23.7</v>
      </c>
      <c r="I46">
        <v>171</v>
      </c>
      <c r="J46">
        <v>0.45</v>
      </c>
      <c r="K46">
        <v>0.02</v>
      </c>
      <c r="M46">
        <v>6</v>
      </c>
      <c r="N46">
        <v>8</v>
      </c>
      <c r="O46" t="s">
        <v>75</v>
      </c>
    </row>
    <row r="47" spans="1:15" ht="14.25">
      <c r="A47" t="s">
        <v>162</v>
      </c>
      <c r="B47" t="s">
        <v>160</v>
      </c>
      <c r="C47" t="s">
        <v>163</v>
      </c>
      <c r="D47">
        <v>0.0187</v>
      </c>
      <c r="E47">
        <v>11.4</v>
      </c>
      <c r="F47">
        <v>16.38</v>
      </c>
      <c r="G47">
        <v>700</v>
      </c>
      <c r="H47">
        <v>28.5</v>
      </c>
      <c r="I47">
        <v>325</v>
      </c>
      <c r="J47">
        <v>0.9</v>
      </c>
      <c r="K47">
        <v>0.04</v>
      </c>
      <c r="M47">
        <v>7.6</v>
      </c>
      <c r="N47">
        <v>8</v>
      </c>
      <c r="O47" t="s">
        <v>75</v>
      </c>
    </row>
    <row r="48" spans="1:15" ht="14.25">
      <c r="A48" t="s">
        <v>164</v>
      </c>
      <c r="B48" t="s">
        <v>160</v>
      </c>
      <c r="C48" t="s">
        <v>165</v>
      </c>
      <c r="D48">
        <v>0.047</v>
      </c>
      <c r="E48">
        <v>15</v>
      </c>
      <c r="F48">
        <v>31.35</v>
      </c>
      <c r="G48">
        <v>780</v>
      </c>
      <c r="H48">
        <v>34</v>
      </c>
      <c r="I48">
        <v>510</v>
      </c>
      <c r="J48">
        <v>1.4</v>
      </c>
      <c r="K48">
        <v>0.06</v>
      </c>
      <c r="M48">
        <v>8.8</v>
      </c>
      <c r="N48">
        <v>8</v>
      </c>
      <c r="O48" t="s">
        <v>75</v>
      </c>
    </row>
    <row r="49" spans="1:15" ht="14.25">
      <c r="A49" t="s">
        <v>166</v>
      </c>
      <c r="B49" t="s">
        <v>73</v>
      </c>
      <c r="C49" t="s">
        <v>167</v>
      </c>
      <c r="D49">
        <v>0.155</v>
      </c>
      <c r="E49">
        <v>31</v>
      </c>
      <c r="F49">
        <v>50</v>
      </c>
      <c r="G49">
        <v>1300</v>
      </c>
      <c r="H49">
        <v>47</v>
      </c>
      <c r="I49">
        <v>1460</v>
      </c>
      <c r="J49">
        <v>3.5</v>
      </c>
      <c r="K49">
        <v>0.27</v>
      </c>
      <c r="M49">
        <v>13.5</v>
      </c>
      <c r="N49">
        <v>8</v>
      </c>
      <c r="O49" t="s">
        <v>75</v>
      </c>
    </row>
    <row r="50" spans="1:15" ht="14.25">
      <c r="A50" t="s">
        <v>168</v>
      </c>
      <c r="B50" t="s">
        <v>169</v>
      </c>
      <c r="C50" t="s">
        <v>170</v>
      </c>
      <c r="D50">
        <v>0.3938</v>
      </c>
      <c r="E50">
        <v>58</v>
      </c>
      <c r="F50">
        <v>67.89</v>
      </c>
      <c r="G50">
        <v>2200</v>
      </c>
      <c r="H50">
        <v>57</v>
      </c>
      <c r="I50">
        <v>3300</v>
      </c>
      <c r="J50">
        <v>8</v>
      </c>
      <c r="K50">
        <v>0.38</v>
      </c>
      <c r="M50">
        <v>16.4</v>
      </c>
      <c r="N50">
        <v>10</v>
      </c>
      <c r="O50" t="s">
        <v>75</v>
      </c>
    </row>
    <row r="51" spans="1:15" ht="14.25">
      <c r="A51" t="s">
        <v>171</v>
      </c>
      <c r="B51" t="s">
        <v>169</v>
      </c>
      <c r="C51" t="s">
        <v>172</v>
      </c>
      <c r="D51">
        <v>0.6028</v>
      </c>
      <c r="E51">
        <v>69</v>
      </c>
      <c r="F51">
        <v>87.36</v>
      </c>
      <c r="G51">
        <v>2100</v>
      </c>
      <c r="H51">
        <v>68</v>
      </c>
      <c r="I51">
        <v>4700</v>
      </c>
      <c r="J51">
        <v>12</v>
      </c>
      <c r="K51">
        <v>0.54</v>
      </c>
      <c r="M51">
        <v>20.1</v>
      </c>
      <c r="N51">
        <v>12</v>
      </c>
      <c r="O51" t="s">
        <v>75</v>
      </c>
    </row>
    <row r="52" ht="14.25">
      <c r="A52" t="s">
        <v>173</v>
      </c>
    </row>
    <row r="53" spans="1:15" ht="14.25">
      <c r="A53" t="s">
        <v>174</v>
      </c>
      <c r="B53" t="s">
        <v>85</v>
      </c>
      <c r="C53" t="s">
        <v>175</v>
      </c>
      <c r="D53">
        <v>0.0235</v>
      </c>
      <c r="E53">
        <v>14.4</v>
      </c>
      <c r="F53">
        <v>16.32</v>
      </c>
      <c r="G53">
        <v>1200</v>
      </c>
      <c r="H53">
        <v>21.3</v>
      </c>
      <c r="I53">
        <v>308</v>
      </c>
      <c r="J53">
        <v>1.9</v>
      </c>
      <c r="K53">
        <v>0.12</v>
      </c>
      <c r="M53">
        <v>3.5</v>
      </c>
      <c r="N53">
        <v>10</v>
      </c>
      <c r="O53" t="s">
        <v>93</v>
      </c>
    </row>
    <row r="54" spans="1:15" ht="14.25">
      <c r="A54" t="s">
        <v>176</v>
      </c>
      <c r="B54" t="s">
        <v>85</v>
      </c>
      <c r="C54" t="s">
        <v>177</v>
      </c>
      <c r="D54">
        <v>0.0839</v>
      </c>
      <c r="E54">
        <v>19.8</v>
      </c>
      <c r="F54">
        <v>42.37</v>
      </c>
      <c r="G54">
        <v>1100</v>
      </c>
      <c r="H54">
        <v>34.6</v>
      </c>
      <c r="I54">
        <v>670</v>
      </c>
      <c r="J54">
        <v>3.3</v>
      </c>
      <c r="K54">
        <v>0.31</v>
      </c>
      <c r="M54">
        <v>8.5</v>
      </c>
      <c r="N54" s="21">
        <v>41070</v>
      </c>
      <c r="O54" t="s">
        <v>178</v>
      </c>
    </row>
    <row r="55" spans="1:15" ht="14.25">
      <c r="A55" t="s">
        <v>179</v>
      </c>
      <c r="B55" t="s">
        <v>85</v>
      </c>
      <c r="C55" t="s">
        <v>180</v>
      </c>
      <c r="D55">
        <v>0.1305</v>
      </c>
      <c r="E55">
        <v>24</v>
      </c>
      <c r="F55">
        <v>54.36</v>
      </c>
      <c r="G55">
        <v>1400</v>
      </c>
      <c r="H55">
        <v>39.6</v>
      </c>
      <c r="I55">
        <v>950</v>
      </c>
      <c r="J55">
        <v>5.1</v>
      </c>
      <c r="K55">
        <v>0.42</v>
      </c>
      <c r="M55">
        <v>9.05</v>
      </c>
      <c r="N55" s="21">
        <v>41068</v>
      </c>
      <c r="O55" t="s">
        <v>178</v>
      </c>
    </row>
    <row r="56" spans="1:15" ht="14.25">
      <c r="A56" t="s">
        <v>181</v>
      </c>
      <c r="B56" t="s">
        <v>85</v>
      </c>
      <c r="C56" t="s">
        <v>182</v>
      </c>
      <c r="D56">
        <v>0.1606</v>
      </c>
      <c r="E56">
        <v>42</v>
      </c>
      <c r="F56">
        <v>38.24</v>
      </c>
      <c r="G56">
        <v>2400</v>
      </c>
      <c r="H56">
        <v>39.3</v>
      </c>
      <c r="I56">
        <v>1630</v>
      </c>
      <c r="J56">
        <v>9.8</v>
      </c>
      <c r="K56">
        <v>0.6</v>
      </c>
      <c r="M56">
        <v>8.45</v>
      </c>
      <c r="N56" s="21">
        <v>40916</v>
      </c>
      <c r="O56" t="s">
        <v>93</v>
      </c>
    </row>
    <row r="57" spans="1:15" ht="14.25">
      <c r="A57" t="s">
        <v>183</v>
      </c>
      <c r="B57" t="s">
        <v>85</v>
      </c>
      <c r="C57" t="s">
        <v>184</v>
      </c>
      <c r="D57">
        <v>0.3165</v>
      </c>
      <c r="E57">
        <v>41</v>
      </c>
      <c r="F57">
        <v>77.19</v>
      </c>
      <c r="G57">
        <v>2140</v>
      </c>
      <c r="H57">
        <v>47</v>
      </c>
      <c r="I57">
        <v>1927</v>
      </c>
      <c r="J57">
        <v>9.8</v>
      </c>
      <c r="K57">
        <v>0.79</v>
      </c>
      <c r="M57">
        <v>9.8</v>
      </c>
      <c r="N57">
        <v>8</v>
      </c>
      <c r="O57" t="s">
        <v>93</v>
      </c>
    </row>
    <row r="58" spans="1:15" ht="14.25">
      <c r="A58" t="s">
        <v>185</v>
      </c>
      <c r="B58" t="s">
        <v>85</v>
      </c>
      <c r="C58" t="s">
        <v>186</v>
      </c>
      <c r="D58">
        <v>0.198</v>
      </c>
      <c r="E58">
        <v>37</v>
      </c>
      <c r="F58">
        <v>53.5</v>
      </c>
      <c r="G58">
        <v>2000</v>
      </c>
      <c r="H58">
        <v>41.8</v>
      </c>
      <c r="I58">
        <v>1550</v>
      </c>
      <c r="J58">
        <v>8.5</v>
      </c>
      <c r="K58">
        <v>0.64</v>
      </c>
      <c r="M58">
        <v>8.45</v>
      </c>
      <c r="N58" s="21">
        <v>40916</v>
      </c>
      <c r="O58" t="s">
        <v>93</v>
      </c>
    </row>
    <row r="59" spans="1:15" ht="14.25">
      <c r="A59" t="s">
        <v>187</v>
      </c>
      <c r="B59" t="s">
        <v>85</v>
      </c>
      <c r="C59" t="s">
        <v>188</v>
      </c>
      <c r="D59">
        <v>0.6005</v>
      </c>
      <c r="E59">
        <v>86</v>
      </c>
      <c r="F59">
        <v>69.83</v>
      </c>
      <c r="G59">
        <v>4300</v>
      </c>
      <c r="H59">
        <v>48.2</v>
      </c>
      <c r="I59">
        <v>4145</v>
      </c>
      <c r="J59">
        <v>22</v>
      </c>
      <c r="K59">
        <v>1.65</v>
      </c>
      <c r="M59">
        <v>9.6</v>
      </c>
      <c r="N59">
        <v>10</v>
      </c>
      <c r="O59" t="s">
        <v>93</v>
      </c>
    </row>
    <row r="60" spans="1:15" ht="14.25">
      <c r="A60" t="s">
        <v>189</v>
      </c>
      <c r="B60" t="s">
        <v>85</v>
      </c>
      <c r="C60" t="s">
        <v>190</v>
      </c>
      <c r="D60">
        <v>0.8207</v>
      </c>
      <c r="E60">
        <v>111</v>
      </c>
      <c r="F60">
        <v>73.94</v>
      </c>
      <c r="G60">
        <v>4690</v>
      </c>
      <c r="H60">
        <v>58</v>
      </c>
      <c r="I60">
        <v>6440</v>
      </c>
      <c r="J60">
        <v>34</v>
      </c>
      <c r="K60">
        <v>3.1</v>
      </c>
      <c r="M60">
        <v>13.7</v>
      </c>
      <c r="N60" s="21">
        <v>41194</v>
      </c>
      <c r="O60" t="s">
        <v>93</v>
      </c>
    </row>
    <row r="61" spans="1:15" ht="14.25">
      <c r="A61" t="s">
        <v>191</v>
      </c>
      <c r="B61" t="s">
        <v>85</v>
      </c>
      <c r="C61" t="s">
        <v>192</v>
      </c>
      <c r="D61">
        <v>1.5854</v>
      </c>
      <c r="E61">
        <v>118.5</v>
      </c>
      <c r="F61">
        <v>133.79</v>
      </c>
      <c r="G61">
        <v>4400</v>
      </c>
      <c r="H61">
        <v>67.5</v>
      </c>
      <c r="I61">
        <v>8002</v>
      </c>
      <c r="J61">
        <v>41</v>
      </c>
      <c r="K61">
        <v>3.5</v>
      </c>
      <c r="M61">
        <v>16.6</v>
      </c>
      <c r="N61">
        <v>12</v>
      </c>
      <c r="O61" t="s">
        <v>93</v>
      </c>
    </row>
    <row r="62" spans="1:15" ht="14.25">
      <c r="A62" t="s">
        <v>193</v>
      </c>
      <c r="B62" t="s">
        <v>85</v>
      </c>
      <c r="C62" t="s">
        <v>194</v>
      </c>
      <c r="D62">
        <v>1.3343</v>
      </c>
      <c r="E62">
        <v>101.4</v>
      </c>
      <c r="F62">
        <v>131.59</v>
      </c>
      <c r="G62">
        <v>3800</v>
      </c>
      <c r="H62">
        <v>67.1</v>
      </c>
      <c r="I62">
        <v>6804</v>
      </c>
      <c r="J62">
        <v>36</v>
      </c>
      <c r="K62">
        <v>2.85</v>
      </c>
      <c r="M62">
        <v>15.7</v>
      </c>
      <c r="N62" s="21">
        <v>40920</v>
      </c>
      <c r="O62" t="s">
        <v>93</v>
      </c>
    </row>
    <row r="63" spans="1:11" ht="14.25">
      <c r="A63" t="s">
        <v>195</v>
      </c>
      <c r="B63" t="s">
        <v>85</v>
      </c>
      <c r="C63" t="s">
        <v>196</v>
      </c>
      <c r="D63">
        <v>1.6592</v>
      </c>
      <c r="E63">
        <v>122</v>
      </c>
      <c r="F63">
        <v>136</v>
      </c>
      <c r="G63">
        <v>3950</v>
      </c>
      <c r="H63">
        <v>68</v>
      </c>
      <c r="I63">
        <v>8350</v>
      </c>
      <c r="J63">
        <v>43</v>
      </c>
      <c r="K63">
        <v>4.2</v>
      </c>
    </row>
    <row r="64" spans="1:15" ht="14.25">
      <c r="A64" t="s">
        <v>197</v>
      </c>
      <c r="B64" t="s">
        <v>85</v>
      </c>
      <c r="C64" t="s">
        <v>198</v>
      </c>
      <c r="D64">
        <v>2.3301</v>
      </c>
      <c r="E64">
        <v>148</v>
      </c>
      <c r="F64">
        <v>157.44</v>
      </c>
      <c r="G64">
        <v>4860</v>
      </c>
      <c r="H64">
        <v>77</v>
      </c>
      <c r="I64">
        <v>11300</v>
      </c>
      <c r="J64">
        <v>60</v>
      </c>
      <c r="K64">
        <v>4.8</v>
      </c>
      <c r="M64">
        <v>17.3</v>
      </c>
      <c r="N64" s="21">
        <v>40920</v>
      </c>
      <c r="O64" t="s">
        <v>93</v>
      </c>
    </row>
    <row r="65" spans="1:15" ht="14.25">
      <c r="A65" t="s">
        <v>199</v>
      </c>
      <c r="B65" t="s">
        <v>85</v>
      </c>
      <c r="C65" t="s">
        <v>200</v>
      </c>
      <c r="D65">
        <v>5.5218</v>
      </c>
      <c r="E65">
        <v>230</v>
      </c>
      <c r="F65">
        <v>240.08</v>
      </c>
      <c r="G65">
        <v>6110</v>
      </c>
      <c r="H65">
        <v>94</v>
      </c>
      <c r="I65">
        <v>21600</v>
      </c>
      <c r="J65">
        <v>115</v>
      </c>
      <c r="K65">
        <v>9.2</v>
      </c>
      <c r="M65">
        <v>21.3</v>
      </c>
      <c r="N65">
        <v>12</v>
      </c>
      <c r="O65" t="s">
        <v>93</v>
      </c>
    </row>
    <row r="66" spans="1:15" ht="14.25">
      <c r="A66" t="s">
        <v>201</v>
      </c>
      <c r="B66" t="s">
        <v>85</v>
      </c>
      <c r="C66" t="s">
        <v>202</v>
      </c>
      <c r="D66">
        <v>9.8024</v>
      </c>
      <c r="E66">
        <v>247</v>
      </c>
      <c r="F66">
        <v>396.86</v>
      </c>
      <c r="G66">
        <v>5670</v>
      </c>
      <c r="H66">
        <v>109</v>
      </c>
      <c r="I66">
        <v>27100</v>
      </c>
      <c r="J66">
        <v>139</v>
      </c>
      <c r="K66">
        <v>1.25</v>
      </c>
      <c r="M66">
        <v>23.8</v>
      </c>
      <c r="N66" s="21">
        <v>40920</v>
      </c>
      <c r="O66" t="s">
        <v>93</v>
      </c>
    </row>
    <row r="67" spans="1:11" ht="14.25">
      <c r="A67" t="s">
        <v>203</v>
      </c>
      <c r="B67" t="s">
        <v>85</v>
      </c>
      <c r="C67" t="s">
        <v>204</v>
      </c>
      <c r="D67">
        <v>37.7618</v>
      </c>
      <c r="E67">
        <v>698</v>
      </c>
      <c r="F67">
        <v>541</v>
      </c>
      <c r="G67">
        <v>10500</v>
      </c>
      <c r="H67">
        <v>145</v>
      </c>
      <c r="I67">
        <v>101530</v>
      </c>
      <c r="J67">
        <v>519</v>
      </c>
      <c r="K67" t="s">
        <v>205</v>
      </c>
    </row>
    <row r="68" ht="14.25">
      <c r="A68" t="s">
        <v>206</v>
      </c>
    </row>
    <row r="69" spans="1:15" ht="14.25">
      <c r="A69" t="s">
        <v>207</v>
      </c>
      <c r="B69" t="s">
        <v>73</v>
      </c>
      <c r="C69" t="s">
        <v>208</v>
      </c>
      <c r="D69">
        <v>0.0102</v>
      </c>
      <c r="E69">
        <v>10.7</v>
      </c>
      <c r="F69">
        <v>9.5</v>
      </c>
      <c r="G69">
        <v>1120</v>
      </c>
      <c r="H69">
        <v>15.5</v>
      </c>
      <c r="I69">
        <v>165</v>
      </c>
      <c r="J69">
        <v>0.8</v>
      </c>
      <c r="K69">
        <v>0.03</v>
      </c>
      <c r="M69">
        <v>3.4</v>
      </c>
      <c r="N69">
        <v>6</v>
      </c>
      <c r="O69" t="s">
        <v>75</v>
      </c>
    </row>
    <row r="70" spans="1:15" ht="14.25">
      <c r="A70" t="s">
        <v>209</v>
      </c>
      <c r="B70" t="s">
        <v>73</v>
      </c>
      <c r="C70" t="s">
        <v>210</v>
      </c>
      <c r="D70">
        <v>0.0255</v>
      </c>
      <c r="E70">
        <v>11.3</v>
      </c>
      <c r="F70">
        <v>22.57</v>
      </c>
      <c r="G70">
        <v>1025</v>
      </c>
      <c r="H70">
        <v>19.3</v>
      </c>
      <c r="I70">
        <v>215</v>
      </c>
      <c r="J70">
        <v>1.1</v>
      </c>
      <c r="K70">
        <v>0.04</v>
      </c>
      <c r="M70">
        <v>5.6</v>
      </c>
      <c r="N70">
        <v>8</v>
      </c>
      <c r="O70" t="s">
        <v>75</v>
      </c>
    </row>
    <row r="71" spans="1:15" ht="14.25">
      <c r="A71" t="s">
        <v>211</v>
      </c>
      <c r="B71" t="s">
        <v>73</v>
      </c>
      <c r="C71" t="s">
        <v>212</v>
      </c>
      <c r="D71">
        <v>0.0456</v>
      </c>
      <c r="E71">
        <v>19.5</v>
      </c>
      <c r="F71">
        <v>23.4</v>
      </c>
      <c r="G71">
        <v>1475</v>
      </c>
      <c r="H71">
        <v>24.2</v>
      </c>
      <c r="I71">
        <v>472</v>
      </c>
      <c r="J71">
        <v>2.4</v>
      </c>
      <c r="K71">
        <v>0.09</v>
      </c>
      <c r="M71">
        <v>7.6</v>
      </c>
      <c r="N71">
        <v>10</v>
      </c>
      <c r="O71" t="s">
        <v>75</v>
      </c>
    </row>
    <row r="72" spans="1:15" ht="14.25">
      <c r="A72" t="s">
        <v>213</v>
      </c>
      <c r="B72" t="s">
        <v>73</v>
      </c>
      <c r="C72" t="s">
        <v>214</v>
      </c>
      <c r="D72">
        <v>0.121</v>
      </c>
      <c r="E72">
        <v>33.7</v>
      </c>
      <c r="F72">
        <v>35.9</v>
      </c>
      <c r="G72">
        <v>2230</v>
      </c>
      <c r="H72">
        <v>29.5</v>
      </c>
      <c r="I72">
        <v>999</v>
      </c>
      <c r="J72">
        <v>5</v>
      </c>
      <c r="K72">
        <v>0.16</v>
      </c>
      <c r="M72">
        <v>9.45</v>
      </c>
      <c r="N72">
        <v>8</v>
      </c>
      <c r="O72" t="s">
        <v>75</v>
      </c>
    </row>
    <row r="73" spans="1:15" ht="14.25">
      <c r="A73" t="s">
        <v>215</v>
      </c>
      <c r="B73" t="s">
        <v>73</v>
      </c>
      <c r="C73" t="s">
        <v>216</v>
      </c>
      <c r="D73">
        <v>0.4997</v>
      </c>
      <c r="E73">
        <v>78.7</v>
      </c>
      <c r="F73">
        <v>63.5</v>
      </c>
      <c r="G73">
        <v>3950</v>
      </c>
      <c r="H73">
        <v>41.1</v>
      </c>
      <c r="I73">
        <v>3230</v>
      </c>
      <c r="J73">
        <v>16</v>
      </c>
      <c r="K73">
        <v>0.5</v>
      </c>
      <c r="M73">
        <v>12.45</v>
      </c>
      <c r="N73">
        <v>10</v>
      </c>
      <c r="O73" t="s">
        <v>75</v>
      </c>
    </row>
    <row r="74" ht="14.25">
      <c r="A74" t="s">
        <v>217</v>
      </c>
    </row>
    <row r="75" spans="1:12" ht="14.25">
      <c r="A75" t="s">
        <v>218</v>
      </c>
      <c r="B75" t="s">
        <v>219</v>
      </c>
      <c r="C75" t="s">
        <v>220</v>
      </c>
      <c r="D75">
        <v>0.0072</v>
      </c>
      <c r="E75">
        <v>9.39</v>
      </c>
      <c r="F75">
        <v>7.69</v>
      </c>
      <c r="G75">
        <v>1000</v>
      </c>
      <c r="H75">
        <v>17.8</v>
      </c>
      <c r="I75">
        <v>167</v>
      </c>
      <c r="J75">
        <v>1.1</v>
      </c>
      <c r="K75">
        <v>0.072</v>
      </c>
      <c r="L75">
        <v>5.4</v>
      </c>
    </row>
    <row r="76" spans="1:15" ht="14.25">
      <c r="A76" t="s">
        <v>221</v>
      </c>
      <c r="B76" t="s">
        <v>219</v>
      </c>
      <c r="C76" t="s">
        <v>222</v>
      </c>
      <c r="D76">
        <v>0.0288</v>
      </c>
      <c r="E76">
        <v>12.5</v>
      </c>
      <c r="F76">
        <v>23</v>
      </c>
      <c r="G76">
        <v>870</v>
      </c>
      <c r="H76">
        <v>30.6</v>
      </c>
      <c r="I76">
        <v>382</v>
      </c>
      <c r="J76">
        <v>2.1</v>
      </c>
      <c r="K76">
        <v>0.14</v>
      </c>
      <c r="L76">
        <v>8.6</v>
      </c>
      <c r="M76">
        <v>6.9</v>
      </c>
      <c r="N76">
        <v>10</v>
      </c>
      <c r="O76" t="s">
        <v>75</v>
      </c>
    </row>
    <row r="77" spans="1:12" ht="14.25">
      <c r="A77" t="s">
        <v>223</v>
      </c>
      <c r="B77" t="s">
        <v>219</v>
      </c>
      <c r="C77" t="s">
        <v>224</v>
      </c>
      <c r="D77">
        <v>0.0426</v>
      </c>
      <c r="E77">
        <v>22.8</v>
      </c>
      <c r="F77">
        <v>18.7</v>
      </c>
      <c r="G77">
        <v>1150</v>
      </c>
      <c r="H77">
        <v>40.2</v>
      </c>
      <c r="I77">
        <v>917</v>
      </c>
      <c r="J77">
        <v>4.5</v>
      </c>
      <c r="K77">
        <v>0.35</v>
      </c>
      <c r="L77">
        <v>20</v>
      </c>
    </row>
    <row r="78" spans="1:15" ht="14.25">
      <c r="A78" t="s">
        <v>225</v>
      </c>
      <c r="B78" t="s">
        <v>219</v>
      </c>
      <c r="C78" t="s">
        <v>226</v>
      </c>
      <c r="D78">
        <v>0.1235</v>
      </c>
      <c r="E78">
        <v>22.7</v>
      </c>
      <c r="F78">
        <v>54.4</v>
      </c>
      <c r="G78">
        <v>940</v>
      </c>
      <c r="H78">
        <v>46.1</v>
      </c>
      <c r="I78">
        <v>10473</v>
      </c>
      <c r="J78">
        <v>5.3</v>
      </c>
      <c r="K78">
        <v>0.4</v>
      </c>
      <c r="L78">
        <v>27</v>
      </c>
      <c r="M78">
        <v>12.2</v>
      </c>
      <c r="N78">
        <v>12</v>
      </c>
      <c r="O78" t="s">
        <v>75</v>
      </c>
    </row>
    <row r="79" spans="1:15" ht="14.25">
      <c r="A79" t="s">
        <v>227</v>
      </c>
      <c r="B79" t="s">
        <v>219</v>
      </c>
      <c r="C79" t="s">
        <v>228</v>
      </c>
      <c r="D79">
        <v>0.3967</v>
      </c>
      <c r="E79">
        <v>46.4</v>
      </c>
      <c r="F79">
        <v>85.5</v>
      </c>
      <c r="G79">
        <v>1560</v>
      </c>
      <c r="H79">
        <v>59.2</v>
      </c>
      <c r="I79">
        <v>2748</v>
      </c>
      <c r="J79">
        <v>13</v>
      </c>
      <c r="K79">
        <v>1.11</v>
      </c>
      <c r="L79">
        <v>63</v>
      </c>
      <c r="M79">
        <v>14.7</v>
      </c>
      <c r="N79">
        <v>12</v>
      </c>
      <c r="O79" t="s">
        <v>75</v>
      </c>
    </row>
    <row r="80" spans="1:15" ht="14.25">
      <c r="A80" t="s">
        <v>229</v>
      </c>
      <c r="B80" t="s">
        <v>219</v>
      </c>
      <c r="C80" t="s">
        <v>230</v>
      </c>
      <c r="D80">
        <v>0.2068</v>
      </c>
      <c r="E80">
        <v>33.3</v>
      </c>
      <c r="F80">
        <v>62.1</v>
      </c>
      <c r="G80">
        <v>1560</v>
      </c>
      <c r="H80">
        <v>46.2</v>
      </c>
      <c r="I80">
        <v>1539</v>
      </c>
      <c r="J80">
        <v>11</v>
      </c>
      <c r="K80">
        <v>0.65</v>
      </c>
      <c r="L80">
        <v>45</v>
      </c>
      <c r="M80">
        <v>14.7</v>
      </c>
      <c r="N80">
        <v>12</v>
      </c>
      <c r="O80" t="s">
        <v>75</v>
      </c>
    </row>
    <row r="81" spans="1:15" ht="14.25">
      <c r="A81" t="s">
        <v>231</v>
      </c>
      <c r="B81" t="s">
        <v>219</v>
      </c>
      <c r="C81" t="s">
        <v>232</v>
      </c>
      <c r="D81">
        <v>0.5897</v>
      </c>
      <c r="E81">
        <v>54.6</v>
      </c>
      <c r="F81">
        <v>108</v>
      </c>
      <c r="G81">
        <v>1540</v>
      </c>
      <c r="H81">
        <v>73.1</v>
      </c>
      <c r="I81">
        <v>3995</v>
      </c>
      <c r="J81">
        <v>18</v>
      </c>
      <c r="K81">
        <v>1.56</v>
      </c>
      <c r="L81">
        <v>80</v>
      </c>
      <c r="M81">
        <v>20.5</v>
      </c>
      <c r="N81">
        <v>12</v>
      </c>
      <c r="O81" t="s">
        <v>75</v>
      </c>
    </row>
    <row r="82" spans="1:15" ht="14.25">
      <c r="A82" t="s">
        <v>233</v>
      </c>
      <c r="B82" t="s">
        <v>219</v>
      </c>
      <c r="C82" t="s">
        <v>234</v>
      </c>
      <c r="D82">
        <v>0.7137</v>
      </c>
      <c r="E82">
        <v>61</v>
      </c>
      <c r="F82">
        <v>117</v>
      </c>
      <c r="G82">
        <v>1570</v>
      </c>
      <c r="H82">
        <v>81.6</v>
      </c>
      <c r="I82">
        <v>5035</v>
      </c>
      <c r="J82">
        <v>23</v>
      </c>
      <c r="K82">
        <v>2.03</v>
      </c>
      <c r="L82">
        <v>85</v>
      </c>
      <c r="M82">
        <v>22.8</v>
      </c>
      <c r="N82">
        <v>12</v>
      </c>
      <c r="O82" t="s">
        <v>75</v>
      </c>
    </row>
    <row r="83" ht="14.25">
      <c r="A83" t="s">
        <v>235</v>
      </c>
    </row>
    <row r="84" spans="1:10" ht="14.25">
      <c r="A84" t="s">
        <v>236</v>
      </c>
      <c r="B84" t="s">
        <v>237</v>
      </c>
      <c r="C84" t="s">
        <v>238</v>
      </c>
      <c r="D84">
        <v>0.0059</v>
      </c>
      <c r="E84">
        <v>8.2</v>
      </c>
      <c r="F84">
        <v>7.24</v>
      </c>
      <c r="G84">
        <v>1270</v>
      </c>
      <c r="H84">
        <v>13.7</v>
      </c>
      <c r="I84">
        <v>111.8</v>
      </c>
      <c r="J84">
        <v>0.55</v>
      </c>
    </row>
    <row r="85" spans="1:15" ht="14.25">
      <c r="A85" t="s">
        <v>239</v>
      </c>
      <c r="B85" t="s">
        <v>219</v>
      </c>
      <c r="C85" t="s">
        <v>240</v>
      </c>
      <c r="D85">
        <v>0.0054</v>
      </c>
      <c r="E85">
        <v>8.47</v>
      </c>
      <c r="F85">
        <v>6.4</v>
      </c>
      <c r="G85">
        <v>610</v>
      </c>
      <c r="H85">
        <v>14.2</v>
      </c>
      <c r="I85">
        <v>120</v>
      </c>
      <c r="J85">
        <v>0.6</v>
      </c>
      <c r="L85">
        <v>3.9</v>
      </c>
      <c r="M85">
        <v>2.2</v>
      </c>
      <c r="N85">
        <v>8</v>
      </c>
      <c r="O85" t="s">
        <v>93</v>
      </c>
    </row>
    <row r="86" spans="1:15" ht="14.25">
      <c r="A86" t="s">
        <v>241</v>
      </c>
      <c r="B86" t="s">
        <v>219</v>
      </c>
      <c r="C86" t="s">
        <v>242</v>
      </c>
      <c r="D86">
        <v>0.0078</v>
      </c>
      <c r="E86">
        <v>11.7</v>
      </c>
      <c r="F86">
        <v>6.67</v>
      </c>
      <c r="G86">
        <v>870</v>
      </c>
      <c r="H86">
        <v>14</v>
      </c>
      <c r="I86">
        <v>174</v>
      </c>
      <c r="J86">
        <v>0.85</v>
      </c>
      <c r="L86">
        <v>5</v>
      </c>
      <c r="M86">
        <v>1.9</v>
      </c>
      <c r="N86">
        <v>10</v>
      </c>
      <c r="O86" t="s">
        <v>93</v>
      </c>
    </row>
    <row r="87" spans="1:14" ht="14.25">
      <c r="A87" t="s">
        <v>243</v>
      </c>
      <c r="B87" t="s">
        <v>219</v>
      </c>
      <c r="C87" t="s">
        <v>244</v>
      </c>
      <c r="D87">
        <v>0.019</v>
      </c>
      <c r="E87">
        <v>17.6</v>
      </c>
      <c r="F87">
        <v>10.8</v>
      </c>
      <c r="G87">
        <v>1280</v>
      </c>
      <c r="H87">
        <v>19</v>
      </c>
      <c r="I87">
        <v>333</v>
      </c>
      <c r="J87">
        <v>1</v>
      </c>
      <c r="L87">
        <v>9.5</v>
      </c>
      <c r="M87">
        <v>1.9</v>
      </c>
      <c r="N87">
        <v>10</v>
      </c>
    </row>
    <row r="88" spans="1:10" ht="14.25">
      <c r="A88" t="s">
        <v>245</v>
      </c>
      <c r="B88" t="s">
        <v>237</v>
      </c>
      <c r="C88" t="s">
        <v>246</v>
      </c>
      <c r="D88">
        <v>0.1985</v>
      </c>
      <c r="E88">
        <v>28.8</v>
      </c>
      <c r="F88">
        <v>68.93</v>
      </c>
      <c r="G88">
        <v>1140</v>
      </c>
      <c r="H88">
        <v>54.9</v>
      </c>
      <c r="I88">
        <v>1584.1</v>
      </c>
      <c r="J88">
        <v>1.8</v>
      </c>
    </row>
    <row r="89" spans="1:15" ht="14.25">
      <c r="A89" t="s">
        <v>247</v>
      </c>
      <c r="B89" t="s">
        <v>85</v>
      </c>
      <c r="C89" t="s">
        <v>248</v>
      </c>
      <c r="D89">
        <v>0.3557</v>
      </c>
      <c r="E89">
        <v>44.8</v>
      </c>
      <c r="F89">
        <v>79.4</v>
      </c>
      <c r="G89">
        <v>1920</v>
      </c>
      <c r="H89">
        <v>48.2</v>
      </c>
      <c r="I89">
        <v>2160</v>
      </c>
      <c r="J89">
        <v>11</v>
      </c>
      <c r="K89">
        <v>0.98</v>
      </c>
      <c r="L89">
        <v>87</v>
      </c>
      <c r="M89">
        <v>10.6</v>
      </c>
      <c r="N89">
        <v>10</v>
      </c>
      <c r="O89" t="s">
        <v>93</v>
      </c>
    </row>
    <row r="90" spans="1:10" ht="14.25">
      <c r="A90" t="s">
        <v>249</v>
      </c>
      <c r="B90" t="s">
        <v>237</v>
      </c>
      <c r="C90" t="s">
        <v>250</v>
      </c>
      <c r="D90">
        <v>0.0734</v>
      </c>
      <c r="E90">
        <v>52.8</v>
      </c>
      <c r="F90">
        <v>13.91</v>
      </c>
      <c r="G90">
        <v>4330</v>
      </c>
      <c r="H90">
        <v>27.2</v>
      </c>
      <c r="I90">
        <v>1435.7</v>
      </c>
      <c r="J90">
        <v>8.1</v>
      </c>
    </row>
    <row r="91" spans="1:15" ht="14.25">
      <c r="A91" t="s">
        <v>251</v>
      </c>
      <c r="B91" t="s">
        <v>85</v>
      </c>
      <c r="C91" t="s">
        <v>252</v>
      </c>
      <c r="D91">
        <v>0.9359</v>
      </c>
      <c r="E91">
        <v>82.1</v>
      </c>
      <c r="F91">
        <v>114</v>
      </c>
      <c r="G91">
        <v>2870</v>
      </c>
      <c r="H91">
        <v>64</v>
      </c>
      <c r="I91">
        <v>5257</v>
      </c>
      <c r="J91">
        <v>28</v>
      </c>
      <c r="K91">
        <v>2.3</v>
      </c>
      <c r="L91">
        <v>203</v>
      </c>
      <c r="M91" t="s">
        <v>253</v>
      </c>
      <c r="N91" t="s">
        <v>254</v>
      </c>
      <c r="O91" t="s">
        <v>255</v>
      </c>
    </row>
    <row r="92" spans="1:15" ht="14.25">
      <c r="A92" t="s">
        <v>256</v>
      </c>
      <c r="B92" t="s">
        <v>85</v>
      </c>
      <c r="C92" t="s">
        <v>257</v>
      </c>
      <c r="D92">
        <v>1.2047</v>
      </c>
      <c r="E92">
        <v>81.4</v>
      </c>
      <c r="F92">
        <v>148</v>
      </c>
      <c r="G92">
        <v>2520</v>
      </c>
      <c r="H92">
        <v>75.5</v>
      </c>
      <c r="I92">
        <v>6143</v>
      </c>
      <c r="J92">
        <v>33</v>
      </c>
      <c r="K92">
        <v>2.7</v>
      </c>
      <c r="L92">
        <v>228</v>
      </c>
      <c r="M92" t="s">
        <v>258</v>
      </c>
      <c r="N92" t="s">
        <v>254</v>
      </c>
      <c r="O92" t="s">
        <v>255</v>
      </c>
    </row>
    <row r="93" spans="1:10" ht="14.25">
      <c r="A93" t="s">
        <v>259</v>
      </c>
      <c r="B93" t="s">
        <v>237</v>
      </c>
      <c r="C93" t="s">
        <v>260</v>
      </c>
      <c r="D93">
        <v>0.8546</v>
      </c>
      <c r="E93">
        <v>107.5</v>
      </c>
      <c r="F93">
        <v>79.5</v>
      </c>
      <c r="G93">
        <v>4500</v>
      </c>
      <c r="H93">
        <v>45</v>
      </c>
      <c r="I93">
        <v>4833.8</v>
      </c>
      <c r="J93">
        <v>25</v>
      </c>
    </row>
    <row r="94" spans="1:10" ht="14.25">
      <c r="A94" t="s">
        <v>261</v>
      </c>
      <c r="B94" t="s">
        <v>237</v>
      </c>
      <c r="C94" t="s">
        <v>262</v>
      </c>
      <c r="D94">
        <v>1.3569</v>
      </c>
      <c r="E94">
        <v>85.5</v>
      </c>
      <c r="F94">
        <v>158.7</v>
      </c>
      <c r="G94">
        <v>2160</v>
      </c>
      <c r="H94">
        <v>75.4</v>
      </c>
      <c r="I94">
        <v>6673</v>
      </c>
      <c r="J94">
        <v>32</v>
      </c>
    </row>
    <row r="95" spans="1:15" ht="14.25">
      <c r="A95" t="s">
        <v>263</v>
      </c>
      <c r="B95" t="s">
        <v>237</v>
      </c>
      <c r="C95" t="s">
        <v>264</v>
      </c>
      <c r="D95">
        <v>1.6178</v>
      </c>
      <c r="E95">
        <v>107</v>
      </c>
      <c r="F95">
        <v>151.2</v>
      </c>
      <c r="G95">
        <v>3000</v>
      </c>
      <c r="H95">
        <v>72.8</v>
      </c>
      <c r="I95">
        <v>7790</v>
      </c>
      <c r="J95">
        <v>51</v>
      </c>
      <c r="M95">
        <v>26.4</v>
      </c>
      <c r="N95">
        <v>12</v>
      </c>
      <c r="O95" t="s">
        <v>93</v>
      </c>
    </row>
    <row r="96" spans="1:15" ht="14.25">
      <c r="A96" t="s">
        <v>265</v>
      </c>
      <c r="B96" t="s">
        <v>85</v>
      </c>
      <c r="C96" t="s">
        <v>266</v>
      </c>
      <c r="D96">
        <v>2.3326</v>
      </c>
      <c r="E96">
        <v>107</v>
      </c>
      <c r="F96">
        <v>218</v>
      </c>
      <c r="G96">
        <v>2770</v>
      </c>
      <c r="H96">
        <v>90.8</v>
      </c>
      <c r="I96">
        <v>9682</v>
      </c>
      <c r="J96">
        <v>52</v>
      </c>
      <c r="K96">
        <v>4.2</v>
      </c>
      <c r="L96">
        <v>325</v>
      </c>
      <c r="M96">
        <v>26.1</v>
      </c>
      <c r="N96" t="s">
        <v>267</v>
      </c>
      <c r="O96" t="s">
        <v>93</v>
      </c>
    </row>
    <row r="97" spans="1:15" ht="14.25">
      <c r="A97" t="s">
        <v>268</v>
      </c>
      <c r="B97" t="s">
        <v>269</v>
      </c>
      <c r="C97" t="s">
        <v>270</v>
      </c>
      <c r="D97">
        <v>2.7713</v>
      </c>
      <c r="E97">
        <v>125</v>
      </c>
      <c r="F97">
        <v>221.7</v>
      </c>
      <c r="G97">
        <v>3850</v>
      </c>
      <c r="H97">
        <v>84</v>
      </c>
      <c r="I97">
        <v>10530</v>
      </c>
      <c r="J97">
        <v>56</v>
      </c>
      <c r="M97">
        <v>28.2</v>
      </c>
      <c r="N97">
        <v>12</v>
      </c>
      <c r="O97" t="s">
        <v>93</v>
      </c>
    </row>
    <row r="98" spans="1:15" ht="14.25">
      <c r="A98" t="s">
        <v>271</v>
      </c>
      <c r="B98" t="s">
        <v>269</v>
      </c>
      <c r="C98" t="s">
        <v>272</v>
      </c>
      <c r="D98">
        <v>3.4975</v>
      </c>
      <c r="E98">
        <v>125</v>
      </c>
      <c r="F98">
        <v>279.8</v>
      </c>
      <c r="G98">
        <v>3200</v>
      </c>
      <c r="H98">
        <v>96</v>
      </c>
      <c r="I98">
        <v>12000</v>
      </c>
      <c r="J98">
        <v>57.1</v>
      </c>
      <c r="M98">
        <v>28.4</v>
      </c>
      <c r="N98">
        <v>16</v>
      </c>
      <c r="O98" t="s">
        <v>93</v>
      </c>
    </row>
    <row r="99" spans="1:15" ht="14.25">
      <c r="A99" t="s">
        <v>273</v>
      </c>
      <c r="B99" t="s">
        <v>85</v>
      </c>
      <c r="C99" t="s">
        <v>274</v>
      </c>
      <c r="D99">
        <v>3.7101</v>
      </c>
      <c r="E99">
        <v>149</v>
      </c>
      <c r="F99">
        <v>249</v>
      </c>
      <c r="G99">
        <v>3620</v>
      </c>
      <c r="H99">
        <v>98</v>
      </c>
      <c r="I99">
        <v>14587</v>
      </c>
      <c r="J99">
        <v>78</v>
      </c>
      <c r="K99">
        <v>6.3</v>
      </c>
      <c r="L99">
        <v>421</v>
      </c>
      <c r="M99">
        <v>27.8</v>
      </c>
      <c r="N99">
        <v>16</v>
      </c>
      <c r="O99" t="s">
        <v>93</v>
      </c>
    </row>
    <row r="100" spans="1:15" ht="14.25">
      <c r="A100" t="s">
        <v>275</v>
      </c>
      <c r="B100" t="s">
        <v>85</v>
      </c>
      <c r="C100" t="s">
        <v>276</v>
      </c>
      <c r="D100">
        <v>4.3262</v>
      </c>
      <c r="E100">
        <v>194</v>
      </c>
      <c r="F100">
        <v>223</v>
      </c>
      <c r="G100">
        <v>4690</v>
      </c>
      <c r="H100">
        <v>98.8</v>
      </c>
      <c r="I100">
        <v>19163</v>
      </c>
      <c r="J100">
        <v>102</v>
      </c>
      <c r="K100">
        <v>8.6</v>
      </c>
      <c r="L100">
        <v>433</v>
      </c>
      <c r="M100">
        <v>27.8</v>
      </c>
      <c r="N100">
        <v>16</v>
      </c>
      <c r="O100" t="s">
        <v>93</v>
      </c>
    </row>
    <row r="101" spans="1:15" ht="14.25">
      <c r="A101" t="s">
        <v>277</v>
      </c>
      <c r="B101" t="s">
        <v>85</v>
      </c>
      <c r="C101" t="s">
        <v>278</v>
      </c>
      <c r="D101">
        <v>5.496</v>
      </c>
      <c r="E101">
        <v>240</v>
      </c>
      <c r="F101">
        <v>229</v>
      </c>
      <c r="G101">
        <v>5340</v>
      </c>
      <c r="H101">
        <v>98.6</v>
      </c>
      <c r="I101">
        <v>23635</v>
      </c>
      <c r="J101">
        <v>116</v>
      </c>
      <c r="K101">
        <v>10.7</v>
      </c>
      <c r="L101">
        <v>509</v>
      </c>
      <c r="M101">
        <v>27.3</v>
      </c>
      <c r="N101">
        <v>16</v>
      </c>
      <c r="O101" t="s">
        <v>75</v>
      </c>
    </row>
    <row r="102" spans="1:10" ht="14.25">
      <c r="A102" t="s">
        <v>279</v>
      </c>
      <c r="B102" t="s">
        <v>280</v>
      </c>
      <c r="C102" t="s">
        <v>281</v>
      </c>
      <c r="D102">
        <v>9.0153</v>
      </c>
      <c r="E102">
        <v>243</v>
      </c>
      <c r="F102">
        <v>371</v>
      </c>
      <c r="G102">
        <v>3500</v>
      </c>
      <c r="H102">
        <v>118</v>
      </c>
      <c r="I102">
        <v>28700</v>
      </c>
      <c r="J102">
        <v>146</v>
      </c>
    </row>
    <row r="103" spans="1:15" ht="14.25">
      <c r="A103" t="s">
        <v>282</v>
      </c>
      <c r="B103" t="s">
        <v>73</v>
      </c>
      <c r="C103" t="s">
        <v>283</v>
      </c>
      <c r="D103">
        <v>3.15</v>
      </c>
      <c r="E103">
        <v>250</v>
      </c>
      <c r="F103">
        <v>126</v>
      </c>
      <c r="G103">
        <v>6100</v>
      </c>
      <c r="H103">
        <v>91.8</v>
      </c>
      <c r="I103">
        <v>23000</v>
      </c>
      <c r="J103">
        <v>61</v>
      </c>
      <c r="K103">
        <v>3.8</v>
      </c>
      <c r="M103">
        <v>31</v>
      </c>
      <c r="N103">
        <v>18</v>
      </c>
      <c r="O103" t="s">
        <v>93</v>
      </c>
    </row>
    <row r="104" ht="14.25">
      <c r="A104" t="s">
        <v>284</v>
      </c>
    </row>
    <row r="105" spans="1:12" ht="14.25">
      <c r="A105" t="s">
        <v>285</v>
      </c>
      <c r="B105" t="s">
        <v>85</v>
      </c>
      <c r="C105" t="s">
        <v>286</v>
      </c>
      <c r="D105">
        <v>0.2912</v>
      </c>
      <c r="E105">
        <v>41.3</v>
      </c>
      <c r="F105">
        <v>70.5</v>
      </c>
      <c r="G105">
        <v>1720</v>
      </c>
      <c r="H105">
        <v>54.6</v>
      </c>
      <c r="I105">
        <v>22530</v>
      </c>
      <c r="J105">
        <v>13.3</v>
      </c>
      <c r="K105">
        <v>1.1</v>
      </c>
      <c r="L105">
        <v>79</v>
      </c>
    </row>
    <row r="106" spans="1:12" ht="14.25">
      <c r="A106" t="s">
        <v>287</v>
      </c>
      <c r="B106" t="s">
        <v>85</v>
      </c>
      <c r="C106" t="s">
        <v>288</v>
      </c>
      <c r="D106">
        <v>0.5743</v>
      </c>
      <c r="E106">
        <v>56.3</v>
      </c>
      <c r="F106">
        <v>102</v>
      </c>
      <c r="G106">
        <v>2125</v>
      </c>
      <c r="H106">
        <v>61.9</v>
      </c>
      <c r="I106">
        <v>3480</v>
      </c>
      <c r="J106">
        <v>19.5</v>
      </c>
      <c r="K106">
        <v>1.6</v>
      </c>
      <c r="L106">
        <v>115</v>
      </c>
    </row>
    <row r="107" spans="1:15" ht="14.25">
      <c r="A107" t="s">
        <v>289</v>
      </c>
      <c r="B107" t="s">
        <v>85</v>
      </c>
      <c r="C107" t="s">
        <v>290</v>
      </c>
      <c r="D107">
        <v>1.0687</v>
      </c>
      <c r="E107">
        <v>73.6</v>
      </c>
      <c r="F107">
        <v>145.2</v>
      </c>
      <c r="G107">
        <v>2500</v>
      </c>
      <c r="H107">
        <v>70.6</v>
      </c>
      <c r="I107">
        <v>5193</v>
      </c>
      <c r="J107">
        <v>28</v>
      </c>
      <c r="K107">
        <v>2.4</v>
      </c>
      <c r="L107">
        <v>170</v>
      </c>
      <c r="M107">
        <v>19.7</v>
      </c>
      <c r="N107">
        <v>13</v>
      </c>
      <c r="O107" t="s">
        <v>75</v>
      </c>
    </row>
    <row r="108" spans="1:15" ht="14.25">
      <c r="A108" t="s">
        <v>291</v>
      </c>
      <c r="B108" t="s">
        <v>85</v>
      </c>
      <c r="C108" t="s">
        <v>292</v>
      </c>
      <c r="D108">
        <v>1.8255</v>
      </c>
      <c r="E108">
        <v>97.1</v>
      </c>
      <c r="F108">
        <v>188</v>
      </c>
      <c r="G108">
        <v>2780</v>
      </c>
      <c r="H108">
        <v>78.6</v>
      </c>
      <c r="I108">
        <v>7640</v>
      </c>
      <c r="J108">
        <v>40</v>
      </c>
      <c r="K108">
        <v>3.55</v>
      </c>
      <c r="L108">
        <v>271</v>
      </c>
      <c r="M108">
        <v>21.5</v>
      </c>
      <c r="N108">
        <v>14</v>
      </c>
      <c r="O108" t="s">
        <v>75</v>
      </c>
    </row>
    <row r="109" spans="1:15" ht="14.25">
      <c r="A109" t="s">
        <v>293</v>
      </c>
      <c r="B109" t="s">
        <v>85</v>
      </c>
      <c r="C109" t="s">
        <v>294</v>
      </c>
      <c r="D109">
        <v>3.2125</v>
      </c>
      <c r="E109">
        <v>125</v>
      </c>
      <c r="F109">
        <v>257</v>
      </c>
      <c r="G109">
        <v>3150</v>
      </c>
      <c r="H109">
        <v>92.1</v>
      </c>
      <c r="I109">
        <v>11500</v>
      </c>
      <c r="J109">
        <v>60</v>
      </c>
      <c r="K109">
        <v>5.3</v>
      </c>
      <c r="L109">
        <v>382</v>
      </c>
      <c r="M109">
        <v>26</v>
      </c>
      <c r="N109">
        <v>16</v>
      </c>
      <c r="O109" t="s">
        <v>75</v>
      </c>
    </row>
    <row r="110" spans="1:15" ht="14.25">
      <c r="A110" t="s">
        <v>295</v>
      </c>
      <c r="B110" t="s">
        <v>85</v>
      </c>
      <c r="C110" t="s">
        <v>296</v>
      </c>
      <c r="D110">
        <v>5.3375</v>
      </c>
      <c r="E110">
        <v>175</v>
      </c>
      <c r="F110">
        <v>305</v>
      </c>
      <c r="G110">
        <v>4000</v>
      </c>
      <c r="H110">
        <v>103</v>
      </c>
      <c r="I110">
        <v>18000</v>
      </c>
      <c r="J110">
        <v>94</v>
      </c>
      <c r="K110">
        <v>8.3</v>
      </c>
      <c r="L110">
        <v>523</v>
      </c>
      <c r="M110">
        <v>30</v>
      </c>
      <c r="N110">
        <v>18</v>
      </c>
      <c r="O110" t="s">
        <v>75</v>
      </c>
    </row>
    <row r="111" spans="1:12" ht="14.25">
      <c r="A111" t="s">
        <v>297</v>
      </c>
      <c r="B111" t="s">
        <v>85</v>
      </c>
      <c r="C111" t="s">
        <v>298</v>
      </c>
      <c r="D111">
        <v>7.9875</v>
      </c>
      <c r="E111">
        <v>213</v>
      </c>
      <c r="F111">
        <v>375</v>
      </c>
      <c r="G111">
        <v>4440</v>
      </c>
      <c r="H111">
        <v>114</v>
      </c>
      <c r="I111">
        <v>24200</v>
      </c>
      <c r="J111">
        <v>124</v>
      </c>
      <c r="K111">
        <v>11.2</v>
      </c>
      <c r="L111">
        <v>682</v>
      </c>
    </row>
    <row r="112" spans="1:11" ht="14.25">
      <c r="A112" t="s">
        <v>299</v>
      </c>
      <c r="B112" t="s">
        <v>280</v>
      </c>
      <c r="C112" t="s">
        <v>300</v>
      </c>
      <c r="D112">
        <v>11.536</v>
      </c>
      <c r="E112">
        <v>280</v>
      </c>
      <c r="F112">
        <v>412</v>
      </c>
      <c r="G112">
        <v>4200</v>
      </c>
      <c r="H112">
        <v>127</v>
      </c>
      <c r="I112">
        <v>35600</v>
      </c>
      <c r="J112">
        <v>180</v>
      </c>
      <c r="K112">
        <v>26</v>
      </c>
    </row>
    <row r="113" spans="1:10" ht="14.25">
      <c r="A113" t="s">
        <v>301</v>
      </c>
      <c r="B113" t="s">
        <v>280</v>
      </c>
      <c r="C113" t="s">
        <v>302</v>
      </c>
      <c r="D113">
        <v>17.4064</v>
      </c>
      <c r="E113">
        <v>368</v>
      </c>
      <c r="F113">
        <v>473</v>
      </c>
      <c r="G113">
        <v>5000</v>
      </c>
      <c r="H113">
        <v>139</v>
      </c>
      <c r="I113">
        <v>51200</v>
      </c>
      <c r="J113">
        <v>260</v>
      </c>
    </row>
    <row r="114" ht="14.25">
      <c r="A114" t="s">
        <v>303</v>
      </c>
    </row>
    <row r="115" spans="1:12" ht="14.25">
      <c r="A115" t="s">
        <v>304</v>
      </c>
      <c r="B115" t="s">
        <v>219</v>
      </c>
      <c r="C115" t="s">
        <v>305</v>
      </c>
      <c r="D115">
        <v>0.5717</v>
      </c>
      <c r="E115">
        <v>67.9</v>
      </c>
      <c r="F115">
        <v>84.2</v>
      </c>
      <c r="G115">
        <v>3310</v>
      </c>
      <c r="H115">
        <v>49</v>
      </c>
      <c r="I115">
        <v>3277</v>
      </c>
      <c r="J115">
        <v>21</v>
      </c>
      <c r="K115">
        <v>1.3</v>
      </c>
      <c r="L115">
        <v>121</v>
      </c>
    </row>
    <row r="116" spans="1:12" ht="14.25">
      <c r="A116" t="s">
        <v>306</v>
      </c>
      <c r="B116" t="s">
        <v>219</v>
      </c>
      <c r="C116" t="s">
        <v>307</v>
      </c>
      <c r="D116">
        <v>0.1853</v>
      </c>
      <c r="E116">
        <v>31.3</v>
      </c>
      <c r="F116">
        <v>59.2</v>
      </c>
      <c r="G116">
        <v>1600</v>
      </c>
      <c r="H116">
        <v>44.1</v>
      </c>
      <c r="I116">
        <v>1377</v>
      </c>
      <c r="J116">
        <v>9.6</v>
      </c>
      <c r="K116">
        <v>0.52</v>
      </c>
      <c r="L116">
        <v>50</v>
      </c>
    </row>
    <row r="117" spans="1:12" ht="14.25">
      <c r="A117" t="s">
        <v>308</v>
      </c>
      <c r="B117" t="s">
        <v>219</v>
      </c>
      <c r="C117" t="s">
        <v>309</v>
      </c>
      <c r="D117">
        <v>0.8809</v>
      </c>
      <c r="E117">
        <v>70.3</v>
      </c>
      <c r="F117">
        <v>125.3</v>
      </c>
      <c r="G117">
        <v>2630</v>
      </c>
      <c r="H117">
        <v>64</v>
      </c>
      <c r="I117">
        <v>4498</v>
      </c>
      <c r="J117">
        <v>30</v>
      </c>
      <c r="K117">
        <v>1.7</v>
      </c>
      <c r="L117">
        <v>164</v>
      </c>
    </row>
    <row r="118" ht="14.25">
      <c r="A118" t="s">
        <v>310</v>
      </c>
    </row>
    <row r="119" spans="1:15" ht="14.25">
      <c r="A119" t="s">
        <v>311</v>
      </c>
      <c r="B119" t="s">
        <v>85</v>
      </c>
      <c r="C119" t="s">
        <v>312</v>
      </c>
      <c r="D119">
        <v>0.0218</v>
      </c>
      <c r="E119">
        <v>14</v>
      </c>
      <c r="F119">
        <v>15.6</v>
      </c>
      <c r="G119">
        <v>680</v>
      </c>
      <c r="H119">
        <v>22.7</v>
      </c>
      <c r="I119">
        <v>318</v>
      </c>
      <c r="J119">
        <v>1.7</v>
      </c>
      <c r="K119">
        <v>0.08</v>
      </c>
      <c r="L119">
        <v>6.9</v>
      </c>
      <c r="M119">
        <v>5.9</v>
      </c>
      <c r="N119" s="21">
        <v>41005</v>
      </c>
      <c r="O119" t="s">
        <v>93</v>
      </c>
    </row>
    <row r="120" spans="1:15" ht="14.25">
      <c r="A120" t="s">
        <v>313</v>
      </c>
      <c r="B120" t="s">
        <v>85</v>
      </c>
      <c r="C120" t="s">
        <v>314</v>
      </c>
      <c r="D120">
        <v>0.0431</v>
      </c>
      <c r="E120">
        <v>23.7</v>
      </c>
      <c r="F120">
        <v>18.2</v>
      </c>
      <c r="G120">
        <v>1250</v>
      </c>
      <c r="H120">
        <v>22.4</v>
      </c>
      <c r="I120">
        <v>530</v>
      </c>
      <c r="J120">
        <v>3</v>
      </c>
      <c r="K120">
        <v>0.18</v>
      </c>
      <c r="L120">
        <v>16</v>
      </c>
      <c r="M120">
        <v>4.9</v>
      </c>
      <c r="N120" s="21">
        <v>41005</v>
      </c>
      <c r="O120" t="s">
        <v>93</v>
      </c>
    </row>
    <row r="121" spans="1:15" ht="14.25">
      <c r="A121" t="s">
        <v>315</v>
      </c>
      <c r="B121" t="s">
        <v>85</v>
      </c>
      <c r="C121" t="s">
        <v>316</v>
      </c>
      <c r="D121">
        <v>0.0952</v>
      </c>
      <c r="E121">
        <v>36.6</v>
      </c>
      <c r="F121">
        <v>26</v>
      </c>
      <c r="G121">
        <v>1600</v>
      </c>
      <c r="H121">
        <v>28.6</v>
      </c>
      <c r="I121">
        <v>1050</v>
      </c>
      <c r="J121">
        <v>5.5</v>
      </c>
      <c r="K121">
        <v>0.41</v>
      </c>
      <c r="L121">
        <v>27</v>
      </c>
      <c r="M121">
        <v>6.4</v>
      </c>
      <c r="N121" s="21">
        <v>41005</v>
      </c>
      <c r="O121" t="s">
        <v>93</v>
      </c>
    </row>
    <row r="122" spans="1:15" ht="14.25">
      <c r="A122" t="s">
        <v>317</v>
      </c>
      <c r="B122" t="s">
        <v>85</v>
      </c>
      <c r="C122" t="s">
        <v>318</v>
      </c>
      <c r="D122">
        <v>0.313</v>
      </c>
      <c r="E122">
        <v>64</v>
      </c>
      <c r="F122">
        <v>48.9</v>
      </c>
      <c r="G122">
        <v>1950</v>
      </c>
      <c r="H122">
        <v>38</v>
      </c>
      <c r="I122">
        <v>2430</v>
      </c>
      <c r="J122">
        <v>13</v>
      </c>
      <c r="K122">
        <v>0.97</v>
      </c>
      <c r="L122">
        <v>67</v>
      </c>
      <c r="M122">
        <v>9.15</v>
      </c>
      <c r="N122" s="21">
        <v>41133</v>
      </c>
      <c r="O122" t="s">
        <v>93</v>
      </c>
    </row>
    <row r="123" spans="1:15" ht="14.25">
      <c r="A123" t="s">
        <v>319</v>
      </c>
      <c r="B123" t="s">
        <v>85</v>
      </c>
      <c r="C123" t="s">
        <v>320</v>
      </c>
      <c r="D123">
        <v>0.6811</v>
      </c>
      <c r="E123">
        <v>98</v>
      </c>
      <c r="F123">
        <v>69.5</v>
      </c>
      <c r="G123">
        <v>3630</v>
      </c>
      <c r="H123">
        <v>44</v>
      </c>
      <c r="I123">
        <v>4310</v>
      </c>
      <c r="J123">
        <v>23</v>
      </c>
      <c r="K123">
        <v>1.8</v>
      </c>
      <c r="L123">
        <v>130</v>
      </c>
      <c r="M123">
        <v>10.75</v>
      </c>
      <c r="N123" s="21">
        <v>41194</v>
      </c>
      <c r="O123" t="s">
        <v>93</v>
      </c>
    </row>
    <row r="124" spans="1:15" ht="14.25">
      <c r="A124" t="s">
        <v>321</v>
      </c>
      <c r="B124" t="s">
        <v>85</v>
      </c>
      <c r="C124" t="s">
        <v>322</v>
      </c>
      <c r="D124">
        <v>1.54</v>
      </c>
      <c r="E124">
        <v>140</v>
      </c>
      <c r="F124">
        <v>110</v>
      </c>
      <c r="G124">
        <v>4150</v>
      </c>
      <c r="H124">
        <v>56.9</v>
      </c>
      <c r="I124">
        <v>7960</v>
      </c>
      <c r="J124">
        <v>42</v>
      </c>
      <c r="K124">
        <v>3.3</v>
      </c>
      <c r="L124">
        <v>344</v>
      </c>
      <c r="M124">
        <v>14.8</v>
      </c>
      <c r="N124" s="21">
        <v>41225</v>
      </c>
      <c r="O124" t="s">
        <v>93</v>
      </c>
    </row>
    <row r="125" spans="1:15" ht="14.25">
      <c r="A125" t="s">
        <v>323</v>
      </c>
      <c r="B125" t="s">
        <v>85</v>
      </c>
      <c r="C125" t="s">
        <v>324</v>
      </c>
      <c r="D125">
        <v>2.914</v>
      </c>
      <c r="E125">
        <v>188</v>
      </c>
      <c r="F125">
        <v>155</v>
      </c>
      <c r="G125">
        <v>4600</v>
      </c>
      <c r="H125">
        <v>69</v>
      </c>
      <c r="I125">
        <v>13000</v>
      </c>
      <c r="J125">
        <v>70</v>
      </c>
      <c r="K125">
        <v>4.75</v>
      </c>
      <c r="L125">
        <v>376</v>
      </c>
      <c r="M125">
        <v>18.8</v>
      </c>
      <c r="N125" s="21">
        <v>41194</v>
      </c>
      <c r="O125" t="s">
        <v>93</v>
      </c>
    </row>
    <row r="126" ht="14.25">
      <c r="A126" t="s">
        <v>325</v>
      </c>
    </row>
    <row r="127" spans="1:15" ht="14.25">
      <c r="A127" t="s">
        <v>326</v>
      </c>
      <c r="B127" t="s">
        <v>73</v>
      </c>
      <c r="C127" t="s">
        <v>327</v>
      </c>
      <c r="D127">
        <v>0.0374</v>
      </c>
      <c r="E127">
        <v>17</v>
      </c>
      <c r="F127">
        <v>22</v>
      </c>
      <c r="G127">
        <v>1750</v>
      </c>
      <c r="H127">
        <v>22.5</v>
      </c>
      <c r="I127">
        <v>495</v>
      </c>
      <c r="J127">
        <v>2.5</v>
      </c>
      <c r="M127">
        <v>4</v>
      </c>
      <c r="N127">
        <v>12</v>
      </c>
      <c r="O127" t="s">
        <v>93</v>
      </c>
    </row>
    <row r="128" spans="1:15" ht="14.25">
      <c r="A128" t="s">
        <v>328</v>
      </c>
      <c r="B128" t="s">
        <v>73</v>
      </c>
      <c r="C128" t="s">
        <v>329</v>
      </c>
      <c r="D128">
        <v>0.1067</v>
      </c>
      <c r="E128">
        <v>37.2</v>
      </c>
      <c r="F128">
        <v>28.67</v>
      </c>
      <c r="G128">
        <v>2400</v>
      </c>
      <c r="H128">
        <v>28.7</v>
      </c>
      <c r="I128">
        <v>1070</v>
      </c>
      <c r="J128">
        <v>5</v>
      </c>
      <c r="K128" t="s">
        <v>330</v>
      </c>
      <c r="M128">
        <v>6</v>
      </c>
      <c r="N128">
        <v>6</v>
      </c>
      <c r="O128" t="s">
        <v>93</v>
      </c>
    </row>
    <row r="129" spans="1:15" ht="14.25">
      <c r="A129" t="s">
        <v>331</v>
      </c>
      <c r="B129" t="s">
        <v>73</v>
      </c>
      <c r="C129" t="s">
        <v>332</v>
      </c>
      <c r="D129">
        <v>0.1846</v>
      </c>
      <c r="E129">
        <v>57.2</v>
      </c>
      <c r="F129">
        <v>32.28</v>
      </c>
      <c r="G129">
        <v>3560</v>
      </c>
      <c r="H129">
        <v>31.6</v>
      </c>
      <c r="I129">
        <v>1810</v>
      </c>
      <c r="J129">
        <v>9</v>
      </c>
      <c r="K129" t="s">
        <v>333</v>
      </c>
      <c r="M129">
        <v>5.16</v>
      </c>
      <c r="N129">
        <v>10</v>
      </c>
      <c r="O129" t="s">
        <v>93</v>
      </c>
    </row>
    <row r="130" spans="1:15" ht="14.25">
      <c r="A130" t="s">
        <v>334</v>
      </c>
      <c r="B130" t="s">
        <v>73</v>
      </c>
      <c r="C130" t="s">
        <v>335</v>
      </c>
      <c r="D130">
        <v>0.361</v>
      </c>
      <c r="E130">
        <v>58.3</v>
      </c>
      <c r="F130">
        <v>61.92</v>
      </c>
      <c r="G130">
        <v>2900</v>
      </c>
      <c r="H130">
        <v>45.1</v>
      </c>
      <c r="I130">
        <v>2630</v>
      </c>
      <c r="J130">
        <v>13</v>
      </c>
      <c r="K130" t="s">
        <v>336</v>
      </c>
      <c r="M130">
        <v>11.76</v>
      </c>
      <c r="N130">
        <v>10</v>
      </c>
      <c r="O130" t="s">
        <v>93</v>
      </c>
    </row>
    <row r="131" spans="1:15" ht="14.25">
      <c r="A131" t="s">
        <v>337</v>
      </c>
      <c r="B131" t="s">
        <v>73</v>
      </c>
      <c r="C131" t="s">
        <v>338</v>
      </c>
      <c r="D131">
        <v>0.8864</v>
      </c>
      <c r="E131">
        <v>111</v>
      </c>
      <c r="F131">
        <v>79.86</v>
      </c>
      <c r="G131">
        <v>4140</v>
      </c>
      <c r="H131">
        <v>50.2</v>
      </c>
      <c r="I131">
        <v>5570</v>
      </c>
      <c r="J131">
        <v>30</v>
      </c>
      <c r="K131" t="s">
        <v>339</v>
      </c>
      <c r="M131">
        <v>10.8</v>
      </c>
      <c r="N131">
        <v>10</v>
      </c>
      <c r="O131" t="s">
        <v>93</v>
      </c>
    </row>
    <row r="132" ht="14.25">
      <c r="A132" t="s">
        <v>340</v>
      </c>
    </row>
    <row r="133" spans="1:15" ht="14.25">
      <c r="A133" t="s">
        <v>341</v>
      </c>
      <c r="B133" t="s">
        <v>219</v>
      </c>
      <c r="C133" t="s">
        <v>342</v>
      </c>
      <c r="D133">
        <v>0.2914</v>
      </c>
      <c r="E133">
        <v>62</v>
      </c>
      <c r="F133">
        <v>47</v>
      </c>
      <c r="G133">
        <v>3880</v>
      </c>
      <c r="H133">
        <v>37.4</v>
      </c>
      <c r="I133">
        <v>2310</v>
      </c>
      <c r="J133">
        <v>13</v>
      </c>
      <c r="K133">
        <v>0.84</v>
      </c>
      <c r="L133">
        <v>70</v>
      </c>
      <c r="M133">
        <v>11.9</v>
      </c>
      <c r="N133">
        <v>12</v>
      </c>
      <c r="O133" t="s">
        <v>93</v>
      </c>
    </row>
    <row r="134" spans="1:15" ht="14.25">
      <c r="A134" t="s">
        <v>343</v>
      </c>
      <c r="B134" t="s">
        <v>219</v>
      </c>
      <c r="C134" t="s">
        <v>344</v>
      </c>
      <c r="D134">
        <v>0.408</v>
      </c>
      <c r="E134">
        <v>62</v>
      </c>
      <c r="F134">
        <v>65.8</v>
      </c>
      <c r="G134">
        <v>3150</v>
      </c>
      <c r="H134">
        <v>45.7</v>
      </c>
      <c r="I134">
        <v>2790</v>
      </c>
      <c r="J134">
        <v>15</v>
      </c>
      <c r="K134">
        <v>1.02</v>
      </c>
      <c r="L134">
        <v>92</v>
      </c>
      <c r="M134">
        <v>11.9</v>
      </c>
      <c r="N134">
        <v>12</v>
      </c>
      <c r="O134" t="s">
        <v>93</v>
      </c>
    </row>
    <row r="135" spans="1:15" ht="14.25">
      <c r="A135" t="s">
        <v>345</v>
      </c>
      <c r="B135" t="s">
        <v>219</v>
      </c>
      <c r="C135" t="s">
        <v>346</v>
      </c>
      <c r="D135">
        <v>0.7188</v>
      </c>
      <c r="E135">
        <v>119</v>
      </c>
      <c r="F135">
        <v>60.4</v>
      </c>
      <c r="G135">
        <v>6170</v>
      </c>
      <c r="H135">
        <v>46.3</v>
      </c>
      <c r="I135">
        <v>5490</v>
      </c>
      <c r="J135">
        <v>31</v>
      </c>
      <c r="K135">
        <v>1.94</v>
      </c>
      <c r="L135">
        <v>170</v>
      </c>
      <c r="M135">
        <v>13.6</v>
      </c>
      <c r="N135">
        <v>12</v>
      </c>
      <c r="O135" t="s">
        <v>93</v>
      </c>
    </row>
    <row r="136" spans="1:15" ht="14.25">
      <c r="A136" t="s">
        <v>347</v>
      </c>
      <c r="B136" t="s">
        <v>219</v>
      </c>
      <c r="C136" t="s">
        <v>348</v>
      </c>
      <c r="D136">
        <v>0.9971</v>
      </c>
      <c r="E136">
        <v>118</v>
      </c>
      <c r="F136">
        <v>84.5</v>
      </c>
      <c r="G136">
        <v>5250</v>
      </c>
      <c r="H136">
        <v>55.5</v>
      </c>
      <c r="I136">
        <v>6530</v>
      </c>
      <c r="J136">
        <v>36</v>
      </c>
      <c r="K136">
        <v>2.32</v>
      </c>
      <c r="L136">
        <v>195</v>
      </c>
      <c r="M136">
        <v>13.6</v>
      </c>
      <c r="N136">
        <v>12</v>
      </c>
      <c r="O136" t="s">
        <v>93</v>
      </c>
    </row>
    <row r="137" spans="1:12" ht="14.25">
      <c r="A137" t="s">
        <v>349</v>
      </c>
      <c r="B137" t="s">
        <v>219</v>
      </c>
      <c r="C137" t="s">
        <v>350</v>
      </c>
      <c r="D137">
        <v>1.3736</v>
      </c>
      <c r="E137">
        <v>170</v>
      </c>
      <c r="F137">
        <v>80.8</v>
      </c>
      <c r="G137">
        <v>7310</v>
      </c>
      <c r="H137">
        <v>55.5</v>
      </c>
      <c r="I137">
        <v>9420</v>
      </c>
      <c r="J137">
        <v>42</v>
      </c>
      <c r="K137">
        <v>2.92</v>
      </c>
      <c r="L137">
        <v>232</v>
      </c>
    </row>
    <row r="138" spans="1:15" ht="14.25">
      <c r="A138" t="s">
        <v>351</v>
      </c>
      <c r="B138" t="s">
        <v>219</v>
      </c>
      <c r="C138" t="s">
        <v>352</v>
      </c>
      <c r="D138">
        <v>2.4086</v>
      </c>
      <c r="E138">
        <v>161</v>
      </c>
      <c r="F138">
        <v>149.6</v>
      </c>
      <c r="G138">
        <v>5140</v>
      </c>
      <c r="H138">
        <v>74.6</v>
      </c>
      <c r="I138">
        <v>11970</v>
      </c>
      <c r="J138">
        <v>55</v>
      </c>
      <c r="K138">
        <v>3.92</v>
      </c>
      <c r="L138">
        <v>331</v>
      </c>
      <c r="M138">
        <v>18.5</v>
      </c>
      <c r="N138">
        <v>12</v>
      </c>
      <c r="O138" t="s">
        <v>93</v>
      </c>
    </row>
    <row r="139" spans="1:12" ht="14.25">
      <c r="A139" t="s">
        <v>353</v>
      </c>
      <c r="B139" t="s">
        <v>219</v>
      </c>
      <c r="C139" t="s">
        <v>354</v>
      </c>
      <c r="D139">
        <v>4.3238</v>
      </c>
      <c r="E139">
        <v>196</v>
      </c>
      <c r="F139">
        <v>220.6</v>
      </c>
      <c r="G139">
        <v>4860</v>
      </c>
      <c r="H139">
        <v>87.9</v>
      </c>
      <c r="I139">
        <v>19260</v>
      </c>
      <c r="J139">
        <v>73</v>
      </c>
      <c r="K139">
        <v>5.27</v>
      </c>
      <c r="L139">
        <v>452</v>
      </c>
    </row>
    <row r="140" spans="1:12" ht="14.25">
      <c r="A140" t="s">
        <v>355</v>
      </c>
      <c r="B140" t="s">
        <v>219</v>
      </c>
      <c r="C140" t="s">
        <v>356</v>
      </c>
      <c r="D140">
        <v>6.5526</v>
      </c>
      <c r="E140">
        <v>201</v>
      </c>
      <c r="F140">
        <v>326</v>
      </c>
      <c r="G140">
        <v>4300</v>
      </c>
      <c r="H140">
        <v>101.9</v>
      </c>
      <c r="I140">
        <v>20450</v>
      </c>
      <c r="J140">
        <v>95</v>
      </c>
      <c r="K140">
        <v>6.56</v>
      </c>
      <c r="L140">
        <v>596</v>
      </c>
    </row>
    <row r="141" spans="1:12" ht="14.25">
      <c r="A141" t="s">
        <v>357</v>
      </c>
      <c r="B141" t="s">
        <v>219</v>
      </c>
      <c r="C141" t="s">
        <v>358</v>
      </c>
      <c r="D141">
        <v>14.2024</v>
      </c>
      <c r="E141">
        <v>328</v>
      </c>
      <c r="F141">
        <v>433</v>
      </c>
      <c r="G141">
        <v>6720</v>
      </c>
      <c r="H141">
        <v>113</v>
      </c>
      <c r="I141">
        <v>37238</v>
      </c>
      <c r="J141">
        <v>195</v>
      </c>
      <c r="K141">
        <v>6.4</v>
      </c>
      <c r="L141">
        <v>1045</v>
      </c>
    </row>
    <row r="142" ht="14.25">
      <c r="A142" t="s">
        <v>359</v>
      </c>
    </row>
    <row r="143" spans="1:11" ht="14.25">
      <c r="A143" t="s">
        <v>360</v>
      </c>
      <c r="B143" t="s">
        <v>85</v>
      </c>
      <c r="C143" t="s">
        <v>361</v>
      </c>
      <c r="D143">
        <v>0.0251</v>
      </c>
      <c r="E143">
        <v>7.76</v>
      </c>
      <c r="F143">
        <v>32.3</v>
      </c>
      <c r="G143">
        <v>560</v>
      </c>
      <c r="H143">
        <v>31.4</v>
      </c>
      <c r="I143">
        <v>243</v>
      </c>
      <c r="J143">
        <v>1.2</v>
      </c>
      <c r="K143">
        <v>0.12</v>
      </c>
    </row>
    <row r="144" spans="1:11" ht="14.25">
      <c r="A144" t="s">
        <v>362</v>
      </c>
      <c r="B144" t="s">
        <v>85</v>
      </c>
      <c r="C144" t="s">
        <v>363</v>
      </c>
      <c r="D144">
        <v>0.0269</v>
      </c>
      <c r="E144">
        <v>7.65</v>
      </c>
      <c r="F144">
        <v>35.2</v>
      </c>
      <c r="G144">
        <v>500</v>
      </c>
      <c r="H144">
        <v>34.1</v>
      </c>
      <c r="I144">
        <v>261</v>
      </c>
      <c r="J144">
        <v>1.3</v>
      </c>
      <c r="K144">
        <v>0.14</v>
      </c>
    </row>
    <row r="145" spans="1:11" ht="14.25">
      <c r="A145" t="s">
        <v>364</v>
      </c>
      <c r="B145" t="s">
        <v>365</v>
      </c>
      <c r="C145" t="s">
        <v>366</v>
      </c>
      <c r="D145">
        <v>0.0327</v>
      </c>
      <c r="E145">
        <v>8.6</v>
      </c>
      <c r="F145">
        <v>38</v>
      </c>
      <c r="G145">
        <v>515</v>
      </c>
      <c r="H145">
        <v>35.7</v>
      </c>
      <c r="I145">
        <v>300</v>
      </c>
      <c r="J145">
        <v>1.5</v>
      </c>
      <c r="K145">
        <v>0.15</v>
      </c>
    </row>
    <row r="146" spans="1:11" ht="14.25">
      <c r="A146" t="s">
        <v>367</v>
      </c>
      <c r="B146" t="s">
        <v>365</v>
      </c>
      <c r="C146" t="s">
        <v>368</v>
      </c>
      <c r="D146">
        <v>0.0737</v>
      </c>
      <c r="E146">
        <v>12.4</v>
      </c>
      <c r="F146">
        <v>59.4</v>
      </c>
      <c r="G146">
        <v>720</v>
      </c>
      <c r="H146">
        <v>40.5</v>
      </c>
      <c r="I146">
        <v>505</v>
      </c>
      <c r="J146">
        <v>2.5</v>
      </c>
      <c r="K146">
        <v>0.26</v>
      </c>
    </row>
    <row r="147" spans="1:11" ht="14.25">
      <c r="A147" t="s">
        <v>369</v>
      </c>
      <c r="B147" t="s">
        <v>85</v>
      </c>
      <c r="C147" t="s">
        <v>370</v>
      </c>
      <c r="D147">
        <v>0.1374</v>
      </c>
      <c r="E147">
        <v>16.3</v>
      </c>
      <c r="F147">
        <v>84.3</v>
      </c>
      <c r="G147">
        <v>800</v>
      </c>
      <c r="H147">
        <v>49.2</v>
      </c>
      <c r="I147">
        <v>803</v>
      </c>
      <c r="J147">
        <v>4</v>
      </c>
      <c r="K147">
        <v>0.4</v>
      </c>
    </row>
    <row r="148" spans="1:11" ht="14.25">
      <c r="A148" t="s">
        <v>371</v>
      </c>
      <c r="B148" t="s">
        <v>85</v>
      </c>
      <c r="C148" t="s">
        <v>372</v>
      </c>
      <c r="D148">
        <v>0.2044</v>
      </c>
      <c r="E148">
        <v>32.5</v>
      </c>
      <c r="F148">
        <v>62.9</v>
      </c>
      <c r="G148">
        <v>1400</v>
      </c>
      <c r="H148">
        <v>50.5</v>
      </c>
      <c r="I148">
        <v>1640</v>
      </c>
      <c r="J148">
        <v>8.5</v>
      </c>
      <c r="K148">
        <v>0.83</v>
      </c>
    </row>
    <row r="149" spans="1:11" ht="14.25">
      <c r="A149" t="s">
        <v>373</v>
      </c>
      <c r="B149" t="s">
        <v>85</v>
      </c>
      <c r="C149" t="s">
        <v>374</v>
      </c>
      <c r="D149">
        <v>0.2121</v>
      </c>
      <c r="E149">
        <v>31.9</v>
      </c>
      <c r="F149">
        <v>66.5</v>
      </c>
      <c r="G149">
        <v>1360</v>
      </c>
      <c r="H149">
        <v>51.7</v>
      </c>
      <c r="I149">
        <v>1650</v>
      </c>
      <c r="J149">
        <v>8.6</v>
      </c>
      <c r="K149">
        <v>0.83</v>
      </c>
    </row>
    <row r="150" spans="1:11" ht="14.25">
      <c r="A150" t="s">
        <v>375</v>
      </c>
      <c r="B150" t="s">
        <v>365</v>
      </c>
      <c r="C150" t="s">
        <v>376</v>
      </c>
      <c r="D150">
        <v>0.2083</v>
      </c>
      <c r="E150">
        <v>24.8</v>
      </c>
      <c r="F150">
        <v>84</v>
      </c>
      <c r="G150">
        <v>1100</v>
      </c>
      <c r="H150">
        <v>50</v>
      </c>
      <c r="I150">
        <v>1310</v>
      </c>
      <c r="J150">
        <v>6.7</v>
      </c>
      <c r="K150">
        <v>0.66</v>
      </c>
    </row>
    <row r="151" spans="1:11" ht="14.25">
      <c r="A151" t="s">
        <v>377</v>
      </c>
      <c r="B151" t="s">
        <v>85</v>
      </c>
      <c r="C151" t="s">
        <v>378</v>
      </c>
      <c r="D151">
        <v>0.5165</v>
      </c>
      <c r="E151">
        <v>26.9</v>
      </c>
      <c r="F151">
        <v>192</v>
      </c>
      <c r="G151">
        <v>750</v>
      </c>
      <c r="H151">
        <v>78.3</v>
      </c>
      <c r="I151">
        <v>2100</v>
      </c>
      <c r="J151">
        <v>10</v>
      </c>
      <c r="K151">
        <v>1.06</v>
      </c>
    </row>
    <row r="152" spans="1:11" ht="14.25">
      <c r="A152" t="s">
        <v>379</v>
      </c>
      <c r="B152" t="s">
        <v>365</v>
      </c>
      <c r="C152" t="s">
        <v>380</v>
      </c>
      <c r="D152">
        <v>0.6948</v>
      </c>
      <c r="E152">
        <v>36</v>
      </c>
      <c r="F152">
        <v>193</v>
      </c>
      <c r="G152">
        <v>980</v>
      </c>
      <c r="H152">
        <v>83.2</v>
      </c>
      <c r="I152">
        <v>2990</v>
      </c>
      <c r="J152">
        <v>15</v>
      </c>
      <c r="K152">
        <v>1.5</v>
      </c>
    </row>
    <row r="153" spans="1:11" ht="14.25">
      <c r="A153" t="s">
        <v>381</v>
      </c>
      <c r="B153" t="s">
        <v>85</v>
      </c>
      <c r="C153" t="s">
        <v>382</v>
      </c>
      <c r="D153">
        <v>0.5616</v>
      </c>
      <c r="E153">
        <v>54</v>
      </c>
      <c r="F153">
        <v>104</v>
      </c>
      <c r="G153">
        <v>1760</v>
      </c>
      <c r="H153">
        <v>68.6</v>
      </c>
      <c r="I153">
        <v>3700</v>
      </c>
      <c r="J153">
        <v>19</v>
      </c>
      <c r="K153">
        <v>1.86</v>
      </c>
    </row>
    <row r="154" spans="1:11" ht="14.25">
      <c r="A154" t="s">
        <v>383</v>
      </c>
      <c r="B154" t="s">
        <v>85</v>
      </c>
      <c r="C154" t="s">
        <v>384</v>
      </c>
      <c r="D154">
        <v>0.7546</v>
      </c>
      <c r="E154">
        <v>49</v>
      </c>
      <c r="F154">
        <v>154</v>
      </c>
      <c r="G154">
        <v>1530</v>
      </c>
      <c r="H154">
        <v>72</v>
      </c>
      <c r="I154">
        <v>3520</v>
      </c>
      <c r="J154">
        <v>18</v>
      </c>
      <c r="K154">
        <v>1.77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2013-07-19T04:44:31Z</dcterms:modified>
  <cp:category/>
  <cp:version/>
  <cp:contentType/>
  <cp:contentStatus/>
</cp:coreProperties>
</file>